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7065" windowHeight="9510"/>
  </bookViews>
  <sheets>
    <sheet name="別表１(届出)" sheetId="3" r:id="rId1"/>
    <sheet name="別表１(変更)" sheetId="2" r:id="rId2"/>
  </sheets>
  <definedNames>
    <definedName name="_xlnm.Print_Area" localSheetId="0">'別表１(届出)'!$A$1:$N$62</definedName>
    <definedName name="_xlnm.Print_Area" localSheetId="1">'別表１(変更)'!$A$1:$P$62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 i="3" l="1"/>
  <c r="O58" i="3"/>
  <c r="P57" i="3"/>
  <c r="O57" i="3"/>
  <c r="P56" i="3"/>
  <c r="O56" i="3"/>
  <c r="P55" i="3"/>
  <c r="O55" i="3"/>
  <c r="P54" i="3"/>
  <c r="O54" i="3"/>
  <c r="P53" i="3"/>
  <c r="O53" i="3"/>
  <c r="P52" i="3"/>
  <c r="O52" i="3"/>
  <c r="P51" i="3"/>
  <c r="O51" i="3"/>
  <c r="Q50" i="3"/>
  <c r="P50" i="3"/>
  <c r="O50" i="3"/>
  <c r="P49" i="3"/>
  <c r="O49" i="3"/>
  <c r="O48" i="3"/>
  <c r="P47" i="3"/>
  <c r="O47" i="3"/>
  <c r="P46" i="3"/>
  <c r="O46" i="3"/>
  <c r="P45" i="3"/>
  <c r="O45" i="3"/>
  <c r="P44" i="3"/>
  <c r="O44" i="3"/>
  <c r="Q43" i="3"/>
  <c r="P43" i="3"/>
  <c r="O43" i="3"/>
  <c r="P42" i="3"/>
  <c r="O42" i="3" s="1"/>
  <c r="P41" i="3"/>
  <c r="O41" i="3"/>
  <c r="P40" i="3"/>
  <c r="O40" i="3"/>
  <c r="P39" i="3"/>
  <c r="O39" i="3" s="1"/>
  <c r="P38" i="3"/>
  <c r="O38" i="3"/>
  <c r="P37" i="3"/>
  <c r="O37" i="3"/>
  <c r="P36" i="3"/>
  <c r="O36" i="3" s="1"/>
  <c r="P35" i="3"/>
  <c r="O35" i="3"/>
  <c r="P34" i="3"/>
  <c r="O34" i="3"/>
  <c r="P33" i="3"/>
  <c r="O33" i="3" s="1"/>
  <c r="O32" i="3"/>
  <c r="P31" i="3"/>
  <c r="O31" i="3"/>
  <c r="Q30" i="3"/>
  <c r="P30" i="3"/>
  <c r="O30" i="3" s="1"/>
  <c r="P29" i="3"/>
  <c r="O29" i="3"/>
  <c r="P28" i="3"/>
  <c r="O28" i="3"/>
  <c r="P27" i="3"/>
  <c r="O27" i="3" s="1"/>
  <c r="O26" i="3"/>
  <c r="Q25" i="3"/>
  <c r="P25" i="3"/>
  <c r="O25" i="3"/>
  <c r="P24" i="3"/>
  <c r="O24" i="3" s="1"/>
  <c r="P23" i="3"/>
  <c r="O23" i="3"/>
  <c r="P22" i="3"/>
  <c r="O22" i="3"/>
  <c r="O21" i="3"/>
  <c r="Q20" i="3"/>
  <c r="P20" i="3"/>
  <c r="O20" i="3"/>
  <c r="O19" i="3"/>
  <c r="P18" i="3"/>
  <c r="O18" i="3"/>
  <c r="P17" i="3"/>
  <c r="O17" i="3"/>
  <c r="Q16" i="3"/>
  <c r="P16" i="3"/>
  <c r="O16" i="3"/>
  <c r="O15" i="3"/>
  <c r="P14" i="3"/>
  <c r="O14" i="3"/>
  <c r="O13" i="3"/>
  <c r="O12" i="3"/>
  <c r="O11" i="3"/>
  <c r="P10" i="3"/>
  <c r="O10" i="3" s="1"/>
  <c r="P9" i="3"/>
  <c r="O9" i="3"/>
  <c r="P8" i="3"/>
  <c r="O8" i="3"/>
  <c r="P7" i="3"/>
  <c r="O7" i="3" s="1"/>
  <c r="P6" i="3"/>
  <c r="O6" i="3"/>
  <c r="P5" i="3"/>
  <c r="O5" i="3"/>
  <c r="P4" i="3"/>
  <c r="O4" i="3" s="1"/>
  <c r="R58" i="2"/>
  <c r="Q58" i="2" s="1"/>
  <c r="R57" i="2"/>
  <c r="Q57" i="2"/>
  <c r="R56" i="2"/>
  <c r="Q56" i="2"/>
  <c r="R55" i="2"/>
  <c r="Q55" i="2" s="1"/>
  <c r="R54" i="2"/>
  <c r="Q54" i="2" s="1"/>
  <c r="R53" i="2"/>
  <c r="Q53" i="2" s="1"/>
  <c r="R52" i="2"/>
  <c r="Q52" i="2" s="1"/>
  <c r="R51" i="2"/>
  <c r="Q51" i="2"/>
  <c r="S50" i="2"/>
  <c r="R50" i="2"/>
  <c r="Q50" i="2"/>
  <c r="R49" i="2"/>
  <c r="Q49" i="2"/>
  <c r="Q48" i="2"/>
  <c r="R47" i="2"/>
  <c r="Q47" i="2"/>
  <c r="R46" i="2"/>
  <c r="Q46" i="2"/>
  <c r="R45" i="2"/>
  <c r="Q45" i="2"/>
  <c r="R44" i="2"/>
  <c r="Q44" i="2"/>
  <c r="S43" i="2"/>
  <c r="R43" i="2"/>
  <c r="Q43" i="2"/>
  <c r="R42" i="2"/>
  <c r="Q42" i="2" s="1"/>
  <c r="R41" i="2"/>
  <c r="Q41" i="2"/>
  <c r="R40" i="2"/>
  <c r="Q40" i="2"/>
  <c r="R39" i="2"/>
  <c r="Q39" i="2" s="1"/>
  <c r="R38" i="2"/>
  <c r="Q38" i="2"/>
  <c r="R37" i="2"/>
  <c r="Q37" i="2"/>
  <c r="R36" i="2"/>
  <c r="Q36" i="2" s="1"/>
  <c r="R35" i="2"/>
  <c r="Q35" i="2"/>
  <c r="R34" i="2"/>
  <c r="Q34" i="2"/>
  <c r="R33" i="2"/>
  <c r="Q33" i="2" s="1"/>
  <c r="Q32" i="2"/>
  <c r="R31" i="2"/>
  <c r="Q31" i="2"/>
  <c r="S30" i="2"/>
  <c r="R30" i="2"/>
  <c r="Q30" i="2" s="1"/>
  <c r="R29" i="2"/>
  <c r="Q29" i="2"/>
  <c r="R28" i="2"/>
  <c r="Q28" i="2"/>
  <c r="R27" i="2"/>
  <c r="Q27" i="2" s="1"/>
  <c r="Q26" i="2"/>
  <c r="S25" i="2"/>
  <c r="R25" i="2"/>
  <c r="Q25" i="2"/>
  <c r="R24" i="2"/>
  <c r="Q24" i="2" s="1"/>
  <c r="R23" i="2"/>
  <c r="Q23" i="2"/>
  <c r="R22" i="2"/>
  <c r="Q22" i="2"/>
  <c r="Q21" i="2"/>
  <c r="S20" i="2"/>
  <c r="R20" i="2"/>
  <c r="Q20" i="2"/>
  <c r="Q19" i="2"/>
  <c r="R18" i="2"/>
  <c r="Q18" i="2"/>
  <c r="R17" i="2"/>
  <c r="Q17" i="2"/>
  <c r="S16" i="2"/>
  <c r="R16" i="2"/>
  <c r="Q16" i="2"/>
  <c r="Q15" i="2"/>
  <c r="R14" i="2"/>
  <c r="Q14" i="2"/>
  <c r="Q13" i="2"/>
  <c r="Q12" i="2"/>
  <c r="Q11" i="2"/>
  <c r="R10" i="2"/>
  <c r="Q10" i="2" s="1"/>
  <c r="R9" i="2"/>
  <c r="Q9" i="2"/>
  <c r="R8" i="2"/>
  <c r="Q8" i="2"/>
  <c r="R7" i="2"/>
  <c r="Q7" i="2" s="1"/>
  <c r="R6" i="2"/>
  <c r="Q6" i="2"/>
  <c r="R5" i="2"/>
  <c r="Q5" i="2"/>
  <c r="R4" i="2"/>
  <c r="Q4" i="2" s="1"/>
  <c r="R3" i="2"/>
  <c r="Q3" i="2"/>
  <c r="P61" i="3" l="1"/>
  <c r="R61" i="2"/>
</calcChain>
</file>

<file path=xl/comments1.xml><?xml version="1.0" encoding="utf-8"?>
<comments xmlns="http://schemas.openxmlformats.org/spreadsheetml/2006/main">
  <authors>
    <author>作成者</author>
  </authors>
  <commentList>
    <comment ref="E4" authorId="0" shapeId="0">
      <text>
        <r>
          <rPr>
            <b/>
            <sz val="9"/>
            <color indexed="81"/>
            <rFont val="MS P ゴシック"/>
            <family val="3"/>
            <charset val="128"/>
          </rPr>
          <t>※構造が複数の場合は、複数選択してください。</t>
        </r>
      </text>
    </comment>
    <comment ref="E8" authorId="0" shapeId="0">
      <text>
        <r>
          <rPr>
            <b/>
            <sz val="9"/>
            <color indexed="81"/>
            <rFont val="MS P ゴシック"/>
            <family val="3"/>
            <charset val="128"/>
          </rPr>
          <t>※施設が複数ある場合は、複数選択してください。</t>
        </r>
      </text>
    </comment>
  </commentList>
</comments>
</file>

<file path=xl/comments2.xml><?xml version="1.0" encoding="utf-8"?>
<comments xmlns="http://schemas.openxmlformats.org/spreadsheetml/2006/main">
  <authors>
    <author>作成者</author>
  </authors>
  <commentList>
    <comment ref="G4" authorId="0" shapeId="0">
      <text>
        <r>
          <rPr>
            <b/>
            <sz val="9"/>
            <color indexed="81"/>
            <rFont val="MS P ゴシック"/>
            <family val="3"/>
            <charset val="128"/>
          </rPr>
          <t>※構造が複数の場合は、複数選択してください。</t>
        </r>
      </text>
    </comment>
    <comment ref="G8" authorId="0" shapeId="0">
      <text>
        <r>
          <rPr>
            <b/>
            <sz val="9"/>
            <color indexed="81"/>
            <rFont val="MS P ゴシック"/>
            <family val="3"/>
            <charset val="128"/>
          </rPr>
          <t>※施設が複数ある場合は、複数選択してください。</t>
        </r>
      </text>
    </comment>
  </commentList>
</comments>
</file>

<file path=xl/sharedStrings.xml><?xml version="1.0" encoding="utf-8"?>
<sst xmlns="http://schemas.openxmlformats.org/spreadsheetml/2006/main" count="235" uniqueCount="100">
  <si>
    <t>別表１</t>
    <rPh sb="0" eb="1">
      <t>ベツ</t>
    </rPh>
    <rPh sb="1" eb="2">
      <t>ヒョウ</t>
    </rPh>
    <phoneticPr fontId="4"/>
  </si>
  <si>
    <t>建築物に係る解体工事</t>
    <rPh sb="0" eb="3">
      <t>ケンチクブツ</t>
    </rPh>
    <rPh sb="4" eb="5">
      <t>カカ</t>
    </rPh>
    <rPh sb="6" eb="8">
      <t>カイタイ</t>
    </rPh>
    <rPh sb="8" eb="10">
      <t>コウジ</t>
    </rPh>
    <phoneticPr fontId="4"/>
  </si>
  <si>
    <t>分別解体等の計画等</t>
    <rPh sb="0" eb="2">
      <t>ブンベツ</t>
    </rPh>
    <rPh sb="2" eb="5">
      <t>カイタイトウ</t>
    </rPh>
    <rPh sb="6" eb="8">
      <t>ケイカク</t>
    </rPh>
    <rPh sb="8" eb="9">
      <t>トウ</t>
    </rPh>
    <phoneticPr fontId="4"/>
  </si>
  <si>
    <t>入力漏れチェック欄</t>
    <rPh sb="0" eb="2">
      <t>ニュウリョク</t>
    </rPh>
    <rPh sb="2" eb="3">
      <t>モ</t>
    </rPh>
    <rPh sb="8" eb="9">
      <t>ラン</t>
    </rPh>
    <phoneticPr fontId="4"/>
  </si>
  <si>
    <t>建築物の構造</t>
    <rPh sb="0" eb="3">
      <t>ケンチクブツ</t>
    </rPh>
    <rPh sb="4" eb="6">
      <t>コウゾウ</t>
    </rPh>
    <phoneticPr fontId="4"/>
  </si>
  <si>
    <t>　 木造　　 鉄骨鉄筋コンクリート造　　 鉄筋コンクリート造</t>
    <rPh sb="2" eb="4">
      <t>モクゾウ</t>
    </rPh>
    <rPh sb="7" eb="9">
      <t>テッコツ</t>
    </rPh>
    <rPh sb="9" eb="11">
      <t>テッキン</t>
    </rPh>
    <rPh sb="17" eb="18">
      <t>ゾウ</t>
    </rPh>
    <rPh sb="21" eb="23">
      <t>テッキン</t>
    </rPh>
    <rPh sb="29" eb="30">
      <t>ゾウ</t>
    </rPh>
    <phoneticPr fontId="4"/>
  </si>
  <si>
    <t>　 鉄骨造　　 コンクリートブロック造　　 その他　（</t>
    <rPh sb="2" eb="4">
      <t>テッコツ</t>
    </rPh>
    <rPh sb="4" eb="5">
      <t>ゾウ</t>
    </rPh>
    <rPh sb="18" eb="19">
      <t>ゾウ</t>
    </rPh>
    <rPh sb="24" eb="25">
      <t>タ</t>
    </rPh>
    <phoneticPr fontId="4"/>
  </si>
  <si>
    <t>建築物に関する調査の結果</t>
    <rPh sb="0" eb="3">
      <t>ケンチクブツ</t>
    </rPh>
    <rPh sb="4" eb="5">
      <t>カン</t>
    </rPh>
    <rPh sb="7" eb="9">
      <t>チョウサ</t>
    </rPh>
    <rPh sb="10" eb="12">
      <t>ケッカ</t>
    </rPh>
    <phoneticPr fontId="4"/>
  </si>
  <si>
    <t>建築物の状況</t>
    <rPh sb="0" eb="3">
      <t>ケンチクブツ</t>
    </rPh>
    <rPh sb="4" eb="6">
      <t>ジョウキョウ</t>
    </rPh>
    <phoneticPr fontId="4"/>
  </si>
  <si>
    <r>
      <t>築年数</t>
    </r>
    <r>
      <rPr>
        <sz val="11"/>
        <rFont val="ＪＳ明朝"/>
        <family val="1"/>
        <charset val="128"/>
      </rPr>
      <t xml:space="preserve">
</t>
    </r>
    <rPh sb="0" eb="3">
      <t>チクネンスウ</t>
    </rPh>
    <phoneticPr fontId="4"/>
  </si>
  <si>
    <t>年、棟数</t>
    <rPh sb="0" eb="1">
      <t>ネン</t>
    </rPh>
    <rPh sb="2" eb="4">
      <t>トウスウ</t>
    </rPh>
    <phoneticPr fontId="4"/>
  </si>
  <si>
    <t>棟</t>
    <rPh sb="0" eb="1">
      <t>トウ</t>
    </rPh>
    <phoneticPr fontId="4"/>
  </si>
  <si>
    <t>）</t>
    <phoneticPr fontId="4"/>
  </si>
  <si>
    <t>周辺状況</t>
    <rPh sb="0" eb="2">
      <t>シュウヘン</t>
    </rPh>
    <rPh sb="2" eb="4">
      <t>ジョウキョウ</t>
    </rPh>
    <phoneticPr fontId="4"/>
  </si>
  <si>
    <t>周辺にある施設　　 住宅　　 商業施設　　 学校　
　　　　　　　　</t>
    <rPh sb="0" eb="2">
      <t>シュウヘン</t>
    </rPh>
    <rPh sb="5" eb="7">
      <t>シセツ</t>
    </rPh>
    <rPh sb="10" eb="12">
      <t>ジュウタク</t>
    </rPh>
    <rPh sb="15" eb="17">
      <t>ショウギョウ</t>
    </rPh>
    <rPh sb="17" eb="19">
      <t>シセツ</t>
    </rPh>
    <rPh sb="22" eb="24">
      <t>ガッコウ</t>
    </rPh>
    <phoneticPr fontId="4"/>
  </si>
  <si>
    <t xml:space="preserve">敷地境界との最短距離 約
</t>
    <phoneticPr fontId="4"/>
  </si>
  <si>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4"/>
  </si>
  <si>
    <t>工事着手前に実施する措置の内容</t>
    <rPh sb="0" eb="2">
      <t>コウジ</t>
    </rPh>
    <rPh sb="2" eb="4">
      <t>チャクシュ</t>
    </rPh>
    <rPh sb="4" eb="5">
      <t>マエ</t>
    </rPh>
    <rPh sb="6" eb="8">
      <t>ジッシ</t>
    </rPh>
    <rPh sb="10" eb="12">
      <t>ソチ</t>
    </rPh>
    <rPh sb="13" eb="15">
      <t>ナイヨウ</t>
    </rPh>
    <phoneticPr fontId="4"/>
  </si>
  <si>
    <t>作業場所</t>
    <rPh sb="0" eb="2">
      <t>サギョウ</t>
    </rPh>
    <rPh sb="2" eb="4">
      <t>バショ</t>
    </rPh>
    <phoneticPr fontId="4"/>
  </si>
  <si>
    <t xml:space="preserve">作業場所　　 十分　　 不十分
</t>
    <rPh sb="0" eb="2">
      <t>サギョウ</t>
    </rPh>
    <rPh sb="2" eb="4">
      <t>バショ</t>
    </rPh>
    <rPh sb="7" eb="9">
      <t>ジュウブン</t>
    </rPh>
    <rPh sb="12" eb="15">
      <t>フジュウブン</t>
    </rPh>
    <phoneticPr fontId="4"/>
  </si>
  <si>
    <t>搬出経路</t>
    <rPh sb="0" eb="2">
      <t>ハンシュツ</t>
    </rPh>
    <rPh sb="2" eb="4">
      <t>ケイロ</t>
    </rPh>
    <phoneticPr fontId="4"/>
  </si>
  <si>
    <t xml:space="preserve">障害物
</t>
    <rPh sb="0" eb="3">
      <t>ショウガイブツ</t>
    </rPh>
    <phoneticPr fontId="4"/>
  </si>
  <si>
    <t>有（</t>
    <rPh sb="0" eb="1">
      <t>アリ</t>
    </rPh>
    <phoneticPr fontId="4"/>
  </si>
  <si>
    <t>無</t>
    <rPh sb="0" eb="1">
      <t>ナ</t>
    </rPh>
    <phoneticPr fontId="4"/>
  </si>
  <si>
    <t>ｍ</t>
    <phoneticPr fontId="4"/>
  </si>
  <si>
    <t xml:space="preserve">通学路　　 有　　 無
</t>
    <phoneticPr fontId="4"/>
  </si>
  <si>
    <t>残存物品</t>
    <rPh sb="0" eb="2">
      <t>ザンゾン</t>
    </rPh>
    <rPh sb="2" eb="4">
      <t>ブッピン</t>
    </rPh>
    <phoneticPr fontId="4"/>
  </si>
  <si>
    <t xml:space="preserve">　 有　 （
</t>
    <rPh sb="2" eb="3">
      <t>ア</t>
    </rPh>
    <phoneticPr fontId="4"/>
  </si>
  <si>
    <t>　 無</t>
    <phoneticPr fontId="4"/>
  </si>
  <si>
    <t>特定建設資材への付着物</t>
    <rPh sb="0" eb="2">
      <t>トクテイ</t>
    </rPh>
    <rPh sb="2" eb="4">
      <t>ケンセツ</t>
    </rPh>
    <rPh sb="4" eb="6">
      <t>シザイ</t>
    </rPh>
    <rPh sb="8" eb="11">
      <t>フチャクブツ</t>
    </rPh>
    <phoneticPr fontId="4"/>
  </si>
  <si>
    <t>石綿</t>
    <rPh sb="0" eb="2">
      <t>イシワタ</t>
    </rPh>
    <phoneticPr fontId="4"/>
  </si>
  <si>
    <t xml:space="preserve">　 有
</t>
    <rPh sb="2" eb="3">
      <t>ア</t>
    </rPh>
    <phoneticPr fontId="4"/>
  </si>
  <si>
    <t>　 無</t>
    <phoneticPr fontId="4"/>
  </si>
  <si>
    <t>その他</t>
    <rPh sb="2" eb="3">
      <t>タ</t>
    </rPh>
    <phoneticPr fontId="4"/>
  </si>
  <si>
    <r>
      <t xml:space="preserve">その他
</t>
    </r>
    <r>
      <rPr>
        <sz val="9"/>
        <rFont val="ＪＳ明朝"/>
        <family val="1"/>
        <charset val="128"/>
      </rPr>
      <t>（特定建設資材に付着していない有害物質）</t>
    </r>
    <rPh sb="2" eb="3">
      <t>タ</t>
    </rPh>
    <rPh sb="19" eb="21">
      <t>ユウガイ</t>
    </rPh>
    <rPh sb="21" eb="23">
      <t>ブッシツ</t>
    </rPh>
    <phoneticPr fontId="4"/>
  </si>
  <si>
    <t>工程ごとの作業内容及び解体方法</t>
    <rPh sb="0" eb="2">
      <t>コウテイ</t>
    </rPh>
    <rPh sb="5" eb="7">
      <t>サギョウ</t>
    </rPh>
    <rPh sb="7" eb="9">
      <t>ナイヨウ</t>
    </rPh>
    <rPh sb="9" eb="10">
      <t>オヨ</t>
    </rPh>
    <rPh sb="11" eb="13">
      <t>カイタイ</t>
    </rPh>
    <rPh sb="13" eb="15">
      <t>ホウホウ</t>
    </rPh>
    <phoneticPr fontId="4"/>
  </si>
  <si>
    <t>工程</t>
    <rPh sb="0" eb="2">
      <t>コウテイ</t>
    </rPh>
    <phoneticPr fontId="4"/>
  </si>
  <si>
    <t>作業内容</t>
    <rPh sb="0" eb="2">
      <t>サギョウ</t>
    </rPh>
    <rPh sb="2" eb="4">
      <t>ナイヨウ</t>
    </rPh>
    <phoneticPr fontId="4"/>
  </si>
  <si>
    <t>分別解体等の方法</t>
    <rPh sb="0" eb="2">
      <t>ブンベツ</t>
    </rPh>
    <rPh sb="2" eb="5">
      <t>カイタイトウ</t>
    </rPh>
    <rPh sb="6" eb="8">
      <t>ホウホウ</t>
    </rPh>
    <phoneticPr fontId="4"/>
  </si>
  <si>
    <t>①建築設備・内装材等</t>
    <rPh sb="1" eb="3">
      <t>ケンチク</t>
    </rPh>
    <rPh sb="3" eb="5">
      <t>セツビ</t>
    </rPh>
    <rPh sb="6" eb="8">
      <t>ナイソウ</t>
    </rPh>
    <rPh sb="8" eb="10">
      <t>ザイトウ</t>
    </rPh>
    <phoneticPr fontId="4"/>
  </si>
  <si>
    <t xml:space="preserve">建築設備･内装材等の取り外し
　 有　　 無
</t>
    <rPh sb="0" eb="2">
      <t>ケンチク</t>
    </rPh>
    <rPh sb="2" eb="4">
      <t>セツビ</t>
    </rPh>
    <rPh sb="5" eb="8">
      <t>ナイソウザイ</t>
    </rPh>
    <rPh sb="8" eb="9">
      <t>トウ</t>
    </rPh>
    <rPh sb="10" eb="11">
      <t>ト</t>
    </rPh>
    <rPh sb="12" eb="13">
      <t>ハズ</t>
    </rPh>
    <rPh sb="17" eb="18">
      <t>ア</t>
    </rPh>
    <rPh sb="21" eb="22">
      <t>ナ</t>
    </rPh>
    <phoneticPr fontId="4"/>
  </si>
  <si>
    <t>　 　手作業</t>
    <rPh sb="3" eb="6">
      <t>テサギョウ</t>
    </rPh>
    <phoneticPr fontId="4"/>
  </si>
  <si>
    <t>　 　手作業・機械作業の併用</t>
    <rPh sb="3" eb="4">
      <t>テ</t>
    </rPh>
    <rPh sb="4" eb="6">
      <t>サギョウ</t>
    </rPh>
    <rPh sb="7" eb="9">
      <t>キカイ</t>
    </rPh>
    <rPh sb="9" eb="11">
      <t>サギョウ</t>
    </rPh>
    <rPh sb="12" eb="14">
      <t>ヘイヨウ</t>
    </rPh>
    <phoneticPr fontId="4"/>
  </si>
  <si>
    <t>併用の場合の理由</t>
    <rPh sb="0" eb="2">
      <t>ヘイヨウ</t>
    </rPh>
    <rPh sb="3" eb="5">
      <t>バアイ</t>
    </rPh>
    <rPh sb="6" eb="8">
      <t>リユウ</t>
    </rPh>
    <phoneticPr fontId="4"/>
  </si>
  <si>
    <t>②屋根ふき材</t>
    <rPh sb="1" eb="3">
      <t>ヤネ</t>
    </rPh>
    <rPh sb="5" eb="6">
      <t>ザイ</t>
    </rPh>
    <phoneticPr fontId="4"/>
  </si>
  <si>
    <t xml:space="preserve">屋根ふき材の取り外し　
　 有　　 無
</t>
    <rPh sb="0" eb="2">
      <t>ヤネ</t>
    </rPh>
    <rPh sb="4" eb="5">
      <t>ザイ</t>
    </rPh>
    <rPh sb="6" eb="7">
      <t>ト</t>
    </rPh>
    <rPh sb="8" eb="9">
      <t>ハズ</t>
    </rPh>
    <rPh sb="14" eb="15">
      <t>ア</t>
    </rPh>
    <rPh sb="18" eb="19">
      <t>ナ</t>
    </rPh>
    <phoneticPr fontId="4"/>
  </si>
  <si>
    <t>③外装材・上部構造部分</t>
    <rPh sb="1" eb="4">
      <t>ガイソウザイ</t>
    </rPh>
    <rPh sb="5" eb="7">
      <t>ジョウブ</t>
    </rPh>
    <rPh sb="7" eb="9">
      <t>コウゾウ</t>
    </rPh>
    <rPh sb="9" eb="11">
      <t>ブブン</t>
    </rPh>
    <phoneticPr fontId="4"/>
  </si>
  <si>
    <t>外装材・上部構造部分の取り壊し</t>
    <rPh sb="0" eb="3">
      <t>ガイソウザイ</t>
    </rPh>
    <rPh sb="4" eb="6">
      <t>ジョウブ</t>
    </rPh>
    <rPh sb="6" eb="8">
      <t>コウゾウ</t>
    </rPh>
    <rPh sb="8" eb="10">
      <t>ブブン</t>
    </rPh>
    <rPh sb="11" eb="12">
      <t>ト</t>
    </rPh>
    <rPh sb="13" eb="14">
      <t>コワ</t>
    </rPh>
    <phoneticPr fontId="4"/>
  </si>
  <si>
    <t>　 有　　 無</t>
    <rPh sb="2" eb="3">
      <t>ア</t>
    </rPh>
    <rPh sb="6" eb="7">
      <t>ナ</t>
    </rPh>
    <phoneticPr fontId="4"/>
  </si>
  <si>
    <t>④基礎・基礎ぐい</t>
    <rPh sb="1" eb="3">
      <t>キソ</t>
    </rPh>
    <rPh sb="4" eb="6">
      <t>キソ</t>
    </rPh>
    <phoneticPr fontId="4"/>
  </si>
  <si>
    <t>基礎・基礎ぐいの取り壊し　
　 有　　 無</t>
    <rPh sb="0" eb="2">
      <t>キソ</t>
    </rPh>
    <rPh sb="3" eb="5">
      <t>キソ</t>
    </rPh>
    <rPh sb="8" eb="9">
      <t>ト</t>
    </rPh>
    <rPh sb="10" eb="11">
      <t>コワ</t>
    </rPh>
    <rPh sb="16" eb="17">
      <t>ア</t>
    </rPh>
    <rPh sb="20" eb="21">
      <t>ナ</t>
    </rPh>
    <phoneticPr fontId="4"/>
  </si>
  <si>
    <t xml:space="preserve">⑤その他
</t>
    <rPh sb="3" eb="4">
      <t>タ</t>
    </rPh>
    <phoneticPr fontId="4"/>
  </si>
  <si>
    <t>その他の取り壊し　
　 有　　 無</t>
    <rPh sb="2" eb="3">
      <t>タ</t>
    </rPh>
    <rPh sb="4" eb="5">
      <t>ト</t>
    </rPh>
    <rPh sb="6" eb="7">
      <t>コワ</t>
    </rPh>
    <rPh sb="12" eb="13">
      <t>ウ</t>
    </rPh>
    <rPh sb="16" eb="17">
      <t>ム</t>
    </rPh>
    <phoneticPr fontId="4"/>
  </si>
  <si>
    <t>工事の工程の順序</t>
    <rPh sb="0" eb="2">
      <t>コウジ</t>
    </rPh>
    <rPh sb="3" eb="5">
      <t>コウテイ</t>
    </rPh>
    <rPh sb="6" eb="8">
      <t>ジュンジョ</t>
    </rPh>
    <phoneticPr fontId="4"/>
  </si>
  <si>
    <t>　 上の工程における①→②→③→④の順序</t>
    <rPh sb="2" eb="3">
      <t>ウエ</t>
    </rPh>
    <rPh sb="4" eb="6">
      <t>コウテイ</t>
    </rPh>
    <rPh sb="18" eb="20">
      <t>ジュンジョ</t>
    </rPh>
    <phoneticPr fontId="4"/>
  </si>
  <si>
    <t>　 その他　（</t>
    <rPh sb="4" eb="5">
      <t>タ</t>
    </rPh>
    <phoneticPr fontId="4"/>
  </si>
  <si>
    <t>その他の場合の理由 （</t>
    <rPh sb="2" eb="3">
      <t>タ</t>
    </rPh>
    <rPh sb="4" eb="6">
      <t>バアイ</t>
    </rPh>
    <rPh sb="7" eb="9">
      <t>リユウ</t>
    </rPh>
    <phoneticPr fontId="4"/>
  </si>
  <si>
    <t>　 内装材に木材が含まれる場合</t>
    <rPh sb="2" eb="5">
      <t>ナイソウザイ</t>
    </rPh>
    <rPh sb="6" eb="8">
      <t>モクザイ</t>
    </rPh>
    <rPh sb="9" eb="10">
      <t>フク</t>
    </rPh>
    <rPh sb="13" eb="15">
      <t>バアイ</t>
    </rPh>
    <phoneticPr fontId="4"/>
  </si>
  <si>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4"/>
  </si>
  <si>
    <t>　 可　　 不可</t>
    <rPh sb="2" eb="3">
      <t>カ</t>
    </rPh>
    <rPh sb="6" eb="8">
      <t>フカ</t>
    </rPh>
    <phoneticPr fontId="4"/>
  </si>
  <si>
    <t>不可の場合の理由</t>
    <rPh sb="0" eb="2">
      <t>フカ</t>
    </rPh>
    <rPh sb="3" eb="5">
      <t>バアイ</t>
    </rPh>
    <rPh sb="6" eb="8">
      <t>リユウ</t>
    </rPh>
    <phoneticPr fontId="4"/>
  </si>
  <si>
    <t>建築物に用いられた建設資材の量の見込み</t>
    <rPh sb="0" eb="3">
      <t>ケンチクブツ</t>
    </rPh>
    <rPh sb="4" eb="5">
      <t>モチ</t>
    </rPh>
    <rPh sb="9" eb="11">
      <t>ケンセツ</t>
    </rPh>
    <rPh sb="11" eb="13">
      <t>シザイ</t>
    </rPh>
    <rPh sb="14" eb="15">
      <t>リョウ</t>
    </rPh>
    <rPh sb="16" eb="18">
      <t>ミコ</t>
    </rPh>
    <phoneticPr fontId="4"/>
  </si>
  <si>
    <t>廃棄物発生見込量</t>
    <rPh sb="0" eb="3">
      <t>ハイキブツ</t>
    </rPh>
    <rPh sb="3" eb="5">
      <t>ハッセイ</t>
    </rPh>
    <rPh sb="5" eb="7">
      <t>ミコ</t>
    </rPh>
    <rPh sb="7" eb="8">
      <t>リョウ</t>
    </rPh>
    <phoneticPr fontId="4"/>
  </si>
  <si>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4"/>
  </si>
  <si>
    <t>種類</t>
    <rPh sb="0" eb="2">
      <t>シュルイ</t>
    </rPh>
    <phoneticPr fontId="4"/>
  </si>
  <si>
    <t>量の見込み</t>
    <rPh sb="0" eb="1">
      <t>リョウ</t>
    </rPh>
    <rPh sb="2" eb="4">
      <t>ミコ</t>
    </rPh>
    <phoneticPr fontId="4"/>
  </si>
  <si>
    <t>発生が見込まれる部分（注）</t>
    <rPh sb="0" eb="2">
      <t>ハッセイ</t>
    </rPh>
    <rPh sb="3" eb="5">
      <t>ミコ</t>
    </rPh>
    <rPh sb="8" eb="10">
      <t>ブブン</t>
    </rPh>
    <rPh sb="11" eb="12">
      <t>チュウ</t>
    </rPh>
    <phoneticPr fontId="4"/>
  </si>
  <si>
    <t>　 コンクリート塊</t>
    <rPh sb="8" eb="9">
      <t>カイ</t>
    </rPh>
    <phoneticPr fontId="4"/>
  </si>
  <si>
    <t>　 ①　　 ②　　 ③　　 ④</t>
  </si>
  <si>
    <t>　 ⑤</t>
  </si>
  <si>
    <t>　  ｱｽﾌｧﾙﾄ･ｺﾝｸﾘｰﾄ塊</t>
    <rPh sb="16" eb="17">
      <t>カイ</t>
    </rPh>
    <phoneticPr fontId="4"/>
  </si>
  <si>
    <t>　 建設発生木材</t>
    <rPh sb="2" eb="4">
      <t>ケンセツ</t>
    </rPh>
    <rPh sb="4" eb="6">
      <t>ハッセイ</t>
    </rPh>
    <rPh sb="6" eb="8">
      <t>モクザイ</t>
    </rPh>
    <phoneticPr fontId="4"/>
  </si>
  <si>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4"/>
  </si>
  <si>
    <t>備考</t>
    <rPh sb="0" eb="2">
      <t>ビコウ</t>
    </rPh>
    <phoneticPr fontId="4"/>
  </si>
  <si>
    <t>（Ａ４）</t>
    <phoneticPr fontId="4"/>
  </si>
  <si>
    <t>その他（</t>
    <phoneticPr fontId="4"/>
  </si>
  <si>
    <t>）</t>
    <phoneticPr fontId="4"/>
  </si>
  <si>
    <t>その他（</t>
    <phoneticPr fontId="4"/>
  </si>
  <si>
    <t xml:space="preserve">）　　 </t>
    <phoneticPr fontId="4"/>
  </si>
  <si>
    <r>
      <t>前面道路の幅員　約</t>
    </r>
    <r>
      <rPr>
        <sz val="11"/>
        <rFont val="ＪＳ明朝"/>
        <family val="1"/>
        <charset val="128"/>
      </rPr>
      <t xml:space="preserve">
</t>
    </r>
    <phoneticPr fontId="4"/>
  </si>
  <si>
    <t>）</t>
    <phoneticPr fontId="4"/>
  </si>
  <si>
    <t>ｍ</t>
    <phoneticPr fontId="4"/>
  </si>
  <si>
    <t>トン</t>
    <phoneticPr fontId="4"/>
  </si>
  <si>
    <t>変更箇所</t>
    <rPh sb="0" eb="2">
      <t>ヘンコウ</t>
    </rPh>
    <rPh sb="2" eb="4">
      <t>カショ</t>
    </rPh>
    <phoneticPr fontId="4"/>
  </si>
  <si>
    <t xml:space="preserve">通学路　　 有　　 無
</t>
    <phoneticPr fontId="4"/>
  </si>
  <si>
    <t>□欄には、該当箇所に「レ」を付すこと。</t>
    <rPh sb="1" eb="2">
      <t>ラン</t>
    </rPh>
    <rPh sb="5" eb="7">
      <t>ガイトウ</t>
    </rPh>
    <rPh sb="7" eb="9">
      <t>カショ</t>
    </rPh>
    <rPh sb="14" eb="15">
      <t>フ</t>
    </rPh>
    <phoneticPr fontId="4"/>
  </si>
  <si>
    <t>（Ａ４）</t>
    <phoneticPr fontId="4"/>
  </si>
  <si>
    <t>入力漏れチェック欄</t>
    <phoneticPr fontId="4"/>
  </si>
  <si>
    <t>）</t>
    <phoneticPr fontId="4"/>
  </si>
  <si>
    <t xml:space="preserve">　　　　　　　　　 病院　　 その他（
</t>
    <phoneticPr fontId="4"/>
  </si>
  <si>
    <t xml:space="preserve">敷地境界との最短距離 約
</t>
    <phoneticPr fontId="4"/>
  </si>
  <si>
    <t>ｍ</t>
    <phoneticPr fontId="4"/>
  </si>
  <si>
    <t>その他（</t>
    <phoneticPr fontId="4"/>
  </si>
  <si>
    <t>）</t>
    <phoneticPr fontId="4"/>
  </si>
  <si>
    <r>
      <t>前面道路の幅員　約</t>
    </r>
    <r>
      <rPr>
        <sz val="11"/>
        <rFont val="ＪＳ明朝"/>
        <family val="1"/>
        <charset val="128"/>
      </rPr>
      <t xml:space="preserve">
</t>
    </r>
    <phoneticPr fontId="4"/>
  </si>
  <si>
    <t>　 無</t>
    <phoneticPr fontId="4"/>
  </si>
  <si>
    <t>　 無</t>
    <phoneticPr fontId="4"/>
  </si>
  <si>
    <t>　 無</t>
    <phoneticPr fontId="4"/>
  </si>
  <si>
    <t>）</t>
    <phoneticPr fontId="4"/>
  </si>
  <si>
    <t>トン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</si>
</sst>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11"/>
      <name val="ＭＳ Ｐゴシック"/>
      <family val="3"/>
      <charset val="128"/>
    </font>
    <font>
      <sz val="11"/>
      <name val="ＪＳ明朝"/>
      <family val="1"/>
      <charset val="128"/>
    </font>
    <font>
      <sz val="6"/>
      <name val="游ゴシック"/>
      <family val="2"/>
      <charset val="128"/>
      <scheme val="minor"/>
    </font>
    <font>
      <sz val="6"/>
      <name val="ＭＳ Ｐゴシック"/>
      <family val="3"/>
      <charset val="128"/>
    </font>
    <font>
      <sz val="12"/>
      <name val="ＪＳ明朝"/>
      <family val="1"/>
      <charset val="128"/>
    </font>
    <font>
      <sz val="20"/>
      <name val="ＪＳ明朝"/>
      <family val="1"/>
      <charset val="128"/>
    </font>
    <font>
      <b/>
      <sz val="12"/>
      <color rgb="FFFF0000"/>
      <name val="游ゴシック"/>
      <family val="3"/>
      <charset val="128"/>
      <scheme val="minor"/>
    </font>
    <font>
      <sz val="12"/>
      <color rgb="FFFF0000"/>
      <name val="ＪＳ明朝"/>
      <family val="1"/>
      <charset val="128"/>
    </font>
    <font>
      <sz val="14"/>
      <color rgb="FFFF0000"/>
      <name val="ＪＳ明朝"/>
      <family val="1"/>
      <charset val="128"/>
    </font>
    <font>
      <b/>
      <sz val="6"/>
      <color rgb="FFFF0000"/>
      <name val="ＭＳ ゴシック"/>
      <family val="3"/>
      <charset val="128"/>
    </font>
    <font>
      <sz val="6"/>
      <color rgb="FFFF0000"/>
      <name val="ＪＳ明朝"/>
      <family val="1"/>
      <charset val="128"/>
    </font>
    <font>
      <sz val="8"/>
      <color rgb="FFFF0000"/>
      <name val="ＪＳ明朝"/>
      <family val="1"/>
      <charset val="128"/>
    </font>
    <font>
      <sz val="7"/>
      <name val="ＪＳ明朝"/>
      <family val="1"/>
      <charset val="128"/>
    </font>
    <font>
      <sz val="10"/>
      <name val="ＪＳ明朝"/>
      <family val="1"/>
      <charset val="128"/>
    </font>
    <font>
      <sz val="9"/>
      <name val="ＪＳ明朝"/>
      <family val="1"/>
      <charset val="128"/>
    </font>
    <font>
      <sz val="8"/>
      <name val="ＪＳ明朝"/>
      <family val="1"/>
      <charset val="128"/>
    </font>
    <font>
      <b/>
      <sz val="8"/>
      <name val="ＭＳ ゴシック"/>
      <family val="3"/>
      <charset val="128"/>
    </font>
    <font>
      <sz val="8"/>
      <name val="ＭＳ ゴシック"/>
      <family val="3"/>
      <charset val="128"/>
    </font>
    <font>
      <b/>
      <sz val="9"/>
      <color indexed="81"/>
      <name val="MS P ゴシック"/>
      <family val="3"/>
      <charset val="128"/>
    </font>
    <font>
      <b/>
      <sz val="10"/>
      <color rgb="FFFF0000"/>
      <name val="游ゴシック"/>
      <family val="3"/>
      <charset val="128"/>
      <scheme val="minor"/>
    </font>
    <font>
      <sz val="9.5"/>
      <name val="ＪＳ明朝"/>
      <family val="1"/>
      <charset val="128"/>
    </font>
    <font>
      <b/>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308">
    <xf numFmtId="0" fontId="0" fillId="0" borderId="0" xfId="0">
      <alignment vertical="center"/>
    </xf>
    <xf numFmtId="0" fontId="2" fillId="0" borderId="0" xfId="1" applyFont="1" applyProtection="1">
      <protection locked="0"/>
    </xf>
    <xf numFmtId="0" fontId="5" fillId="0" borderId="0" xfId="1" applyFont="1" applyProtection="1">
      <protection locked="0"/>
    </xf>
    <xf numFmtId="0" fontId="5" fillId="0" borderId="0" xfId="1" applyFont="1" applyAlignment="1" applyProtection="1">
      <alignment horizontal="right"/>
      <protection locked="0"/>
    </xf>
    <xf numFmtId="0" fontId="5" fillId="0" borderId="0" xfId="1" applyFont="1"/>
    <xf numFmtId="0" fontId="7" fillId="0" borderId="3" xfId="1" applyFont="1" applyBorder="1" applyAlignment="1">
      <alignment horizontal="center" vertical="center"/>
    </xf>
    <xf numFmtId="0" fontId="8" fillId="0" borderId="0" xfId="1" applyFont="1" applyAlignment="1" applyProtection="1">
      <alignment horizontal="center" vertical="center"/>
      <protection locked="0"/>
    </xf>
    <xf numFmtId="0" fontId="9" fillId="0" borderId="0" xfId="1" applyFont="1" applyAlignment="1">
      <alignment horizontal="left" vertical="center"/>
    </xf>
    <xf numFmtId="0" fontId="10" fillId="0" borderId="7" xfId="1" applyFont="1" applyBorder="1" applyAlignment="1">
      <alignment horizontal="left" vertical="center" wrapText="1"/>
    </xf>
    <xf numFmtId="0" fontId="11" fillId="0" borderId="0" xfId="1" applyFont="1" applyAlignment="1" applyProtection="1">
      <alignment horizontal="left" vertical="center" wrapText="1"/>
      <protection locked="0"/>
    </xf>
    <xf numFmtId="0" fontId="2" fillId="0" borderId="0" xfId="1" applyFont="1" applyAlignment="1" applyProtection="1">
      <alignment horizontal="left" vertical="center"/>
      <protection locked="0"/>
    </xf>
    <xf numFmtId="0" fontId="2" fillId="0" borderId="9" xfId="1" applyFont="1" applyBorder="1" applyAlignment="1" applyProtection="1">
      <alignment vertical="center" wrapText="1"/>
      <protection locked="0"/>
    </xf>
    <xf numFmtId="0" fontId="2" fillId="0" borderId="10" xfId="1" applyFont="1" applyBorder="1" applyAlignment="1" applyProtection="1">
      <alignment vertical="center" wrapText="1"/>
      <protection locked="0"/>
    </xf>
    <xf numFmtId="0" fontId="10" fillId="0" borderId="11" xfId="1" applyFont="1" applyBorder="1" applyAlignment="1">
      <alignment horizontal="left" vertical="center" wrapText="1"/>
    </xf>
    <xf numFmtId="0" fontId="12" fillId="0" borderId="0" xfId="1" applyFont="1" applyAlignment="1" applyProtection="1">
      <alignment horizontal="left" vertical="center" wrapText="1"/>
      <protection locked="0"/>
    </xf>
    <xf numFmtId="0" fontId="2" fillId="0" borderId="15" xfId="1" applyFont="1" applyBorder="1" applyAlignment="1">
      <alignment vertical="top" wrapText="1"/>
    </xf>
    <xf numFmtId="0" fontId="2" fillId="0" borderId="16" xfId="1" applyFont="1" applyBorder="1" applyAlignment="1" applyProtection="1">
      <alignment vertical="top" wrapText="1"/>
      <protection locked="0"/>
    </xf>
    <xf numFmtId="0" fontId="2" fillId="0" borderId="5" xfId="1" applyFont="1" applyBorder="1" applyAlignment="1">
      <alignment vertical="top"/>
    </xf>
    <xf numFmtId="0" fontId="2" fillId="0" borderId="5" xfId="1" applyFont="1" applyBorder="1" applyAlignment="1">
      <alignment vertical="top" wrapText="1"/>
    </xf>
    <xf numFmtId="0" fontId="2" fillId="0" borderId="6" xfId="1" applyFont="1" applyBorder="1" applyAlignment="1">
      <alignment vertical="top" wrapText="1"/>
    </xf>
    <xf numFmtId="0" fontId="10" fillId="0" borderId="11" xfId="1" applyFont="1" applyBorder="1" applyAlignment="1">
      <alignment horizontal="left"/>
    </xf>
    <xf numFmtId="0" fontId="12" fillId="0" borderId="0" xfId="1" applyFont="1" applyAlignment="1" applyProtection="1">
      <alignment horizontal="left"/>
      <protection locked="0"/>
    </xf>
    <xf numFmtId="0" fontId="2" fillId="0" borderId="0" xfId="1" applyFont="1" applyAlignment="1" applyProtection="1">
      <alignment horizontal="left"/>
      <protection locked="0"/>
    </xf>
    <xf numFmtId="0" fontId="2" fillId="0" borderId="21" xfId="1" applyFont="1" applyBorder="1" applyAlignment="1">
      <alignment vertical="top"/>
    </xf>
    <xf numFmtId="0" fontId="2" fillId="0" borderId="22" xfId="1" applyFont="1" applyBorder="1" applyAlignment="1">
      <alignment vertical="top" wrapText="1"/>
    </xf>
    <xf numFmtId="0" fontId="2" fillId="0" borderId="23" xfId="1" applyFont="1" applyBorder="1" applyAlignment="1">
      <alignment vertical="top" wrapText="1"/>
    </xf>
    <xf numFmtId="0" fontId="2" fillId="0" borderId="32" xfId="1" applyFont="1" applyBorder="1" applyAlignment="1">
      <alignment vertical="top" wrapText="1"/>
    </xf>
    <xf numFmtId="0" fontId="2" fillId="0" borderId="33" xfId="1" applyFont="1" applyBorder="1" applyAlignment="1" applyProtection="1">
      <alignment vertical="top"/>
      <protection locked="0"/>
    </xf>
    <xf numFmtId="0" fontId="2" fillId="0" borderId="0" xfId="1" applyFont="1" applyAlignment="1">
      <alignment vertical="top"/>
    </xf>
    <xf numFmtId="0" fontId="2" fillId="0" borderId="37" xfId="1" applyFont="1" applyBorder="1" applyAlignment="1">
      <alignment vertical="top"/>
    </xf>
    <xf numFmtId="0" fontId="2" fillId="0" borderId="9" xfId="1" applyFont="1" applyBorder="1" applyAlignment="1">
      <alignment vertical="top" wrapText="1"/>
    </xf>
    <xf numFmtId="0" fontId="2" fillId="0" borderId="10" xfId="1" applyFont="1" applyBorder="1" applyAlignment="1">
      <alignment vertical="top" wrapText="1"/>
    </xf>
    <xf numFmtId="0" fontId="2" fillId="0" borderId="20" xfId="1" applyFont="1" applyBorder="1" applyAlignment="1">
      <alignment vertical="top" wrapText="1"/>
    </xf>
    <xf numFmtId="0" fontId="2" fillId="0" borderId="26" xfId="1" applyFont="1" applyBorder="1" applyAlignment="1">
      <alignment vertical="top" wrapText="1"/>
    </xf>
    <xf numFmtId="0" fontId="2" fillId="0" borderId="27" xfId="1" applyFont="1" applyBorder="1" applyAlignment="1">
      <alignment horizontal="right" vertical="top" wrapText="1"/>
    </xf>
    <xf numFmtId="0" fontId="2" fillId="0" borderId="27" xfId="1" applyFont="1" applyBorder="1" applyAlignment="1" applyProtection="1">
      <alignment vertical="top" wrapText="1"/>
      <protection locked="0"/>
    </xf>
    <xf numFmtId="0" fontId="2" fillId="0" borderId="27" xfId="1" applyFont="1" applyBorder="1" applyAlignment="1">
      <alignment vertical="top" wrapText="1"/>
    </xf>
    <xf numFmtId="0" fontId="2" fillId="0" borderId="25" xfId="1" applyFont="1" applyBorder="1" applyAlignment="1">
      <alignment vertical="top" wrapText="1"/>
    </xf>
    <xf numFmtId="0" fontId="2" fillId="0" borderId="30" xfId="1" applyFont="1" applyBorder="1" applyAlignment="1">
      <alignment vertical="top"/>
    </xf>
    <xf numFmtId="0" fontId="2" fillId="0" borderId="26" xfId="1" applyFont="1" applyBorder="1" applyAlignment="1">
      <alignment vertical="top"/>
    </xf>
    <xf numFmtId="0" fontId="2" fillId="0" borderId="26" xfId="1" applyFont="1" applyBorder="1" applyAlignment="1" applyProtection="1">
      <alignment vertical="top" wrapText="1"/>
      <protection locked="0"/>
    </xf>
    <xf numFmtId="0" fontId="2" fillId="0" borderId="28" xfId="1" applyFont="1" applyBorder="1" applyAlignment="1" applyProtection="1">
      <alignment vertical="top" wrapText="1"/>
      <protection locked="0"/>
    </xf>
    <xf numFmtId="0" fontId="2" fillId="0" borderId="31" xfId="1" applyFont="1" applyBorder="1" applyAlignment="1" applyProtection="1">
      <alignment horizontal="left" vertical="top" wrapText="1"/>
      <protection locked="0"/>
    </xf>
    <xf numFmtId="0" fontId="2" fillId="0" borderId="0" xfId="1" applyFont="1" applyAlignment="1" applyProtection="1">
      <alignment horizontal="left" vertical="top" wrapText="1"/>
      <protection locked="0"/>
    </xf>
    <xf numFmtId="0" fontId="2" fillId="0" borderId="30" xfId="1" applyFont="1" applyBorder="1" applyAlignment="1" applyProtection="1">
      <alignment horizontal="left" vertical="top" wrapText="1"/>
      <protection locked="0"/>
    </xf>
    <xf numFmtId="0" fontId="2" fillId="0" borderId="31" xfId="1" applyFont="1" applyBorder="1" applyAlignment="1" applyProtection="1">
      <alignment vertical="top" wrapText="1"/>
      <protection locked="0"/>
    </xf>
    <xf numFmtId="0" fontId="2" fillId="0" borderId="0" xfId="1" applyFont="1" applyAlignment="1" applyProtection="1">
      <alignment vertical="top" wrapText="1"/>
      <protection locked="0"/>
    </xf>
    <xf numFmtId="0" fontId="2" fillId="0" borderId="32" xfId="1" applyFont="1" applyBorder="1" applyAlignment="1" applyProtection="1">
      <alignment vertical="top" wrapText="1"/>
      <protection locked="0"/>
    </xf>
    <xf numFmtId="0" fontId="2" fillId="0" borderId="39" xfId="1" applyFont="1" applyBorder="1" applyAlignment="1">
      <alignment vertical="top" wrapText="1"/>
    </xf>
    <xf numFmtId="0" fontId="2" fillId="0" borderId="22" xfId="1" applyFont="1" applyBorder="1" applyAlignment="1" applyProtection="1">
      <alignment vertical="top" wrapText="1"/>
      <protection locked="0"/>
    </xf>
    <xf numFmtId="0" fontId="2" fillId="0" borderId="20" xfId="1" applyFont="1" applyBorder="1" applyAlignment="1" applyProtection="1">
      <alignment vertical="top" wrapText="1"/>
      <protection locked="0"/>
    </xf>
    <xf numFmtId="0" fontId="2" fillId="0" borderId="21" xfId="1" applyFont="1" applyBorder="1" applyAlignment="1" applyProtection="1">
      <alignment vertical="top" wrapText="1"/>
      <protection locked="0"/>
    </xf>
    <xf numFmtId="0" fontId="2" fillId="0" borderId="23" xfId="1" applyFont="1" applyBorder="1" applyAlignment="1" applyProtection="1">
      <alignment vertical="top" wrapText="1"/>
      <protection locked="0"/>
    </xf>
    <xf numFmtId="0" fontId="2" fillId="0" borderId="39" xfId="1" applyFont="1" applyBorder="1" applyAlignment="1">
      <alignment vertical="top"/>
    </xf>
    <xf numFmtId="0" fontId="2" fillId="0" borderId="22" xfId="1" applyFont="1" applyBorder="1" applyAlignment="1">
      <alignment vertical="top"/>
    </xf>
    <xf numFmtId="0" fontId="2" fillId="0" borderId="31" xfId="1" applyFont="1" applyBorder="1" applyAlignment="1">
      <alignment horizontal="left" vertical="top" wrapText="1"/>
    </xf>
    <xf numFmtId="0" fontId="2" fillId="0" borderId="0" xfId="1" applyFont="1" applyAlignment="1">
      <alignment horizontal="left" vertical="top" wrapText="1"/>
    </xf>
    <xf numFmtId="0" fontId="2" fillId="0" borderId="30" xfId="1" applyFont="1" applyBorder="1" applyAlignment="1">
      <alignment horizontal="left" vertical="top" wrapText="1"/>
    </xf>
    <xf numFmtId="0" fontId="2" fillId="0" borderId="48" xfId="1" applyFont="1" applyBorder="1" applyAlignment="1">
      <alignment vertical="top" wrapText="1"/>
    </xf>
    <xf numFmtId="0" fontId="2" fillId="0" borderId="36" xfId="1" applyFont="1" applyBorder="1" applyAlignment="1">
      <alignment vertical="top" wrapText="1"/>
    </xf>
    <xf numFmtId="0" fontId="2" fillId="0" borderId="37" xfId="1" applyFont="1" applyBorder="1" applyAlignment="1" applyProtection="1">
      <alignment vertical="top" wrapText="1"/>
      <protection locked="0"/>
    </xf>
    <xf numFmtId="0" fontId="2" fillId="0" borderId="9" xfId="1" applyFont="1" applyBorder="1" applyAlignment="1" applyProtection="1">
      <alignment vertical="top" wrapText="1"/>
      <protection locked="0"/>
    </xf>
    <xf numFmtId="0" fontId="2" fillId="0" borderId="10" xfId="1" applyFont="1" applyBorder="1" applyAlignment="1" applyProtection="1">
      <alignment vertical="top" wrapText="1"/>
      <protection locked="0"/>
    </xf>
    <xf numFmtId="0" fontId="15" fillId="0" borderId="21" xfId="1" applyFont="1" applyBorder="1" applyAlignment="1">
      <alignment vertical="top"/>
    </xf>
    <xf numFmtId="0" fontId="15" fillId="0" borderId="23" xfId="1" applyFont="1" applyBorder="1" applyAlignment="1" applyProtection="1">
      <alignment horizontal="center" vertical="top"/>
      <protection locked="0"/>
    </xf>
    <xf numFmtId="0" fontId="2" fillId="0" borderId="29" xfId="1" applyFont="1" applyBorder="1"/>
    <xf numFmtId="0" fontId="2" fillId="0" borderId="0" xfId="1" applyFont="1"/>
    <xf numFmtId="0" fontId="2" fillId="0" borderId="32" xfId="1" applyFont="1" applyBorder="1"/>
    <xf numFmtId="0" fontId="2" fillId="0" borderId="58" xfId="1" applyFont="1" applyBorder="1"/>
    <xf numFmtId="0" fontId="10" fillId="0" borderId="11" xfId="1" applyFont="1" applyBorder="1" applyAlignment="1">
      <alignment horizontal="left" vertical="center"/>
    </xf>
    <xf numFmtId="0" fontId="2" fillId="0" borderId="62" xfId="1" applyFont="1" applyBorder="1" applyProtection="1">
      <protection locked="0"/>
    </xf>
    <xf numFmtId="0" fontId="2" fillId="0" borderId="2" xfId="1" applyFont="1" applyBorder="1" applyProtection="1">
      <protection locked="0"/>
    </xf>
    <xf numFmtId="0" fontId="10" fillId="0" borderId="64" xfId="1" applyFont="1" applyBorder="1" applyAlignment="1">
      <alignment horizontal="left" vertical="center" wrapText="1"/>
    </xf>
    <xf numFmtId="0" fontId="2" fillId="0" borderId="0" xfId="1" applyFont="1" applyAlignment="1">
      <alignment horizontal="left"/>
    </xf>
    <xf numFmtId="0" fontId="17" fillId="0" borderId="0" xfId="1" applyFont="1" applyAlignment="1">
      <alignment horizontal="left" vertical="center" wrapText="1"/>
    </xf>
    <xf numFmtId="0" fontId="16" fillId="0" borderId="0" xfId="1" applyFont="1" applyAlignment="1" applyProtection="1">
      <alignment horizontal="left" vertical="center" wrapText="1"/>
      <protection locked="0"/>
    </xf>
    <xf numFmtId="0" fontId="17" fillId="0" borderId="0" xfId="1" applyFont="1" applyAlignment="1">
      <alignment horizontal="left"/>
    </xf>
    <xf numFmtId="0" fontId="16" fillId="0" borderId="0" xfId="1" applyFont="1" applyAlignment="1" applyProtection="1">
      <alignment horizontal="left"/>
      <protection locked="0"/>
    </xf>
    <xf numFmtId="0" fontId="18" fillId="0" borderId="3" xfId="1" applyFont="1" applyBorder="1" applyAlignment="1">
      <alignment horizontal="left"/>
    </xf>
    <xf numFmtId="0" fontId="20" fillId="0" borderId="49" xfId="1" applyFont="1" applyBorder="1" applyAlignment="1">
      <alignment horizontal="center"/>
    </xf>
    <xf numFmtId="0" fontId="21" fillId="0" borderId="49" xfId="1" applyFont="1" applyBorder="1" applyAlignment="1" applyProtection="1">
      <alignment horizontal="center" vertical="center" wrapText="1"/>
      <protection locked="0"/>
    </xf>
    <xf numFmtId="0" fontId="22" fillId="0" borderId="68" xfId="1" applyFont="1" applyBorder="1" applyAlignment="1">
      <alignment horizontal="left" vertical="center"/>
    </xf>
    <xf numFmtId="0" fontId="14" fillId="0" borderId="49" xfId="1" applyFont="1" applyBorder="1" applyAlignment="1" applyProtection="1">
      <alignment horizontal="center" wrapText="1"/>
      <protection locked="0"/>
    </xf>
    <xf numFmtId="0" fontId="2" fillId="2" borderId="0" xfId="1" applyFont="1" applyFill="1" applyAlignment="1" applyProtection="1">
      <alignment horizontal="left" vertical="center"/>
      <protection locked="0"/>
    </xf>
    <xf numFmtId="0" fontId="14" fillId="0" borderId="54" xfId="1" applyFont="1" applyBorder="1" applyAlignment="1" applyProtection="1">
      <alignment horizontal="center" wrapText="1"/>
      <protection locked="0"/>
    </xf>
    <xf numFmtId="0" fontId="2" fillId="0" borderId="10" xfId="1" applyFont="1" applyBorder="1" applyAlignment="1">
      <alignment vertical="center" wrapText="1"/>
    </xf>
    <xf numFmtId="0" fontId="2" fillId="0" borderId="54" xfId="1" applyFont="1" applyBorder="1" applyAlignment="1" applyProtection="1">
      <alignment horizontal="center" vertical="top"/>
      <protection locked="0"/>
    </xf>
    <xf numFmtId="0" fontId="2" fillId="2" borderId="0" xfId="1" applyFont="1" applyFill="1" applyAlignment="1" applyProtection="1">
      <alignment horizontal="left"/>
      <protection locked="0"/>
    </xf>
    <xf numFmtId="0" fontId="2" fillId="0" borderId="29" xfId="1" applyFont="1" applyBorder="1" applyProtection="1">
      <protection locked="0"/>
    </xf>
    <xf numFmtId="0" fontId="2" fillId="0" borderId="62" xfId="1" applyFont="1" applyBorder="1"/>
    <xf numFmtId="0" fontId="2" fillId="0" borderId="2" xfId="1" applyFont="1" applyBorder="1"/>
    <xf numFmtId="0" fontId="2" fillId="0" borderId="54" xfId="1" applyFont="1" applyBorder="1" applyAlignment="1" applyProtection="1">
      <alignment horizontal="center"/>
      <protection locked="0"/>
    </xf>
    <xf numFmtId="0" fontId="2" fillId="0" borderId="55" xfId="1" applyFont="1" applyBorder="1" applyAlignment="1" applyProtection="1">
      <alignment horizontal="left"/>
      <protection locked="0"/>
    </xf>
    <xf numFmtId="0" fontId="14" fillId="0" borderId="0" xfId="1" applyFont="1" applyAlignment="1" applyProtection="1">
      <alignment horizontal="left"/>
      <protection locked="0"/>
    </xf>
    <xf numFmtId="0" fontId="15" fillId="0" borderId="5" xfId="1" applyFont="1" applyBorder="1" applyAlignment="1" applyProtection="1">
      <alignment vertical="top"/>
      <protection locked="0"/>
    </xf>
    <xf numFmtId="0" fontId="5" fillId="0" borderId="5" xfId="1" applyFont="1" applyBorder="1" applyAlignment="1" applyProtection="1">
      <alignment vertical="top"/>
      <protection locked="0"/>
    </xf>
    <xf numFmtId="0" fontId="2" fillId="0" borderId="40" xfId="1" applyFont="1" applyBorder="1" applyAlignment="1">
      <alignment vertical="top" wrapText="1"/>
    </xf>
    <xf numFmtId="0" fontId="2" fillId="0" borderId="42" xfId="1" applyFont="1" applyBorder="1" applyAlignment="1">
      <alignment vertical="top" wrapText="1"/>
    </xf>
    <xf numFmtId="0" fontId="2" fillId="0" borderId="46" xfId="1" applyFont="1" applyBorder="1" applyAlignment="1">
      <alignment vertical="top" wrapText="1"/>
    </xf>
    <xf numFmtId="0" fontId="2" fillId="0" borderId="1" xfId="1" applyFont="1" applyBorder="1" applyAlignment="1" applyProtection="1">
      <alignment horizontal="center"/>
      <protection locked="0"/>
    </xf>
    <xf numFmtId="0" fontId="2" fillId="0" borderId="2" xfId="1" applyFont="1" applyBorder="1" applyAlignment="1" applyProtection="1">
      <alignment horizontal="center"/>
      <protection locked="0"/>
    </xf>
    <xf numFmtId="0" fontId="6" fillId="0" borderId="0" xfId="1" applyFont="1" applyAlignment="1" applyProtection="1">
      <alignment horizontal="center"/>
      <protection locked="0"/>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 xfId="1" applyFont="1" applyBorder="1" applyAlignment="1">
      <alignment horizontal="left" vertical="top" wrapText="1"/>
    </xf>
    <xf numFmtId="0" fontId="2" fillId="0" borderId="14" xfId="1" applyFont="1" applyBorder="1" applyAlignment="1">
      <alignment horizontal="left" vertical="top" wrapText="1"/>
    </xf>
    <xf numFmtId="0" fontId="2" fillId="0" borderId="19" xfId="1" applyFont="1" applyBorder="1" applyAlignment="1">
      <alignment horizontal="left" vertical="top" wrapText="1"/>
    </xf>
    <xf numFmtId="0" fontId="2" fillId="0" borderId="20" xfId="1" applyFont="1" applyBorder="1" applyAlignment="1">
      <alignment horizontal="left" vertical="top" wrapText="1"/>
    </xf>
    <xf numFmtId="0" fontId="2" fillId="0" borderId="22" xfId="1" applyFont="1" applyBorder="1" applyAlignment="1" applyProtection="1">
      <alignment horizontal="left" vertical="top" wrapText="1"/>
      <protection locked="0"/>
    </xf>
    <xf numFmtId="0" fontId="2" fillId="0" borderId="24" xfId="1" applyFont="1" applyBorder="1" applyAlignment="1">
      <alignment horizontal="left" vertical="top" wrapText="1"/>
    </xf>
    <xf numFmtId="0" fontId="2" fillId="0" borderId="25" xfId="1" applyFont="1" applyBorder="1" applyAlignment="1">
      <alignment horizontal="left" vertical="top" wrapText="1"/>
    </xf>
    <xf numFmtId="0" fontId="2" fillId="0" borderId="29" xfId="1" applyFont="1" applyBorder="1" applyAlignment="1">
      <alignment horizontal="left" vertical="top" wrapText="1"/>
    </xf>
    <xf numFmtId="0" fontId="2" fillId="0" borderId="30" xfId="1" applyFont="1" applyBorder="1" applyAlignment="1">
      <alignment horizontal="left" vertical="top" wrapText="1"/>
    </xf>
    <xf numFmtId="0" fontId="2" fillId="0" borderId="8" xfId="1" applyFont="1" applyBorder="1" applyAlignment="1">
      <alignment horizontal="left" vertical="top" wrapText="1"/>
    </xf>
    <xf numFmtId="0" fontId="2" fillId="0" borderId="36" xfId="1" applyFont="1" applyBorder="1" applyAlignment="1">
      <alignment horizontal="left" vertical="top" wrapText="1"/>
    </xf>
    <xf numFmtId="0" fontId="2" fillId="0" borderId="26" xfId="1" applyFont="1" applyBorder="1" applyAlignment="1">
      <alignment horizontal="left" vertical="top" wrapText="1"/>
    </xf>
    <xf numFmtId="0" fontId="2" fillId="0" borderId="27" xfId="1" applyFont="1" applyBorder="1" applyAlignment="1">
      <alignment horizontal="left" vertical="top" wrapText="1"/>
    </xf>
    <xf numFmtId="0" fontId="2" fillId="0" borderId="28" xfId="1" applyFont="1" applyBorder="1" applyAlignment="1">
      <alignment horizontal="left" vertical="top" wrapText="1"/>
    </xf>
    <xf numFmtId="0" fontId="2" fillId="0" borderId="31" xfId="1" applyFont="1" applyBorder="1" applyAlignment="1">
      <alignment horizontal="right" vertical="top" wrapText="1"/>
    </xf>
    <xf numFmtId="0" fontId="2" fillId="0" borderId="0" xfId="1" applyFont="1" applyAlignment="1">
      <alignment horizontal="right" vertical="top"/>
    </xf>
    <xf numFmtId="0" fontId="2" fillId="0" borderId="0" xfId="1" applyFont="1" applyAlignment="1" applyProtection="1">
      <alignment horizontal="left" vertical="top" wrapText="1"/>
      <protection locked="0"/>
    </xf>
    <xf numFmtId="0" fontId="2" fillId="0" borderId="31" xfId="1" applyFont="1" applyBorder="1" applyAlignment="1">
      <alignment horizontal="left" vertical="top" wrapText="1"/>
    </xf>
    <xf numFmtId="0" fontId="2" fillId="0" borderId="0" xfId="1" applyFont="1" applyAlignment="1">
      <alignment horizontal="left" vertical="top"/>
    </xf>
    <xf numFmtId="0" fontId="2" fillId="0" borderId="32" xfId="1" applyFont="1" applyBorder="1" applyAlignment="1">
      <alignment horizontal="left" vertical="top"/>
    </xf>
    <xf numFmtId="0" fontId="2" fillId="0" borderId="9" xfId="1" applyFont="1" applyBorder="1" applyAlignment="1" applyProtection="1">
      <alignment horizontal="left" vertical="top" wrapText="1"/>
      <protection locked="0"/>
    </xf>
    <xf numFmtId="0" fontId="2" fillId="0" borderId="27" xfId="1" applyFont="1" applyBorder="1" applyAlignment="1" applyProtection="1">
      <alignment horizontal="left" vertical="top"/>
      <protection locked="0"/>
    </xf>
    <xf numFmtId="0" fontId="2" fillId="0" borderId="39" xfId="1" applyFont="1" applyBorder="1" applyAlignment="1" applyProtection="1">
      <alignment horizontal="left" vertical="top" wrapText="1"/>
      <protection locked="0"/>
    </xf>
    <xf numFmtId="0" fontId="2" fillId="0" borderId="18" xfId="1" applyFont="1" applyBorder="1" applyAlignment="1" applyProtection="1">
      <alignment horizontal="left" vertical="top" wrapText="1"/>
      <protection locked="0"/>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45" xfId="1" applyFont="1" applyBorder="1" applyAlignment="1">
      <alignment vertical="top" wrapText="1"/>
    </xf>
    <xf numFmtId="0" fontId="2" fillId="0" borderId="41" xfId="1" applyFont="1" applyBorder="1" applyAlignment="1">
      <alignment horizontal="center" vertical="center" wrapText="1"/>
    </xf>
    <xf numFmtId="0" fontId="2" fillId="0" borderId="43" xfId="1" applyFont="1" applyBorder="1" applyAlignment="1">
      <alignment horizontal="center" vertical="center" wrapText="1"/>
    </xf>
    <xf numFmtId="0" fontId="2" fillId="0" borderId="44"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47" xfId="1" applyFont="1" applyBorder="1" applyAlignment="1">
      <alignment horizontal="center" vertical="center" wrapText="1"/>
    </xf>
    <xf numFmtId="0" fontId="2" fillId="0" borderId="27" xfId="1" applyFont="1" applyBorder="1" applyAlignment="1" applyProtection="1">
      <alignment horizontal="center" vertical="top"/>
      <protection locked="0"/>
    </xf>
    <xf numFmtId="0" fontId="15" fillId="0" borderId="49" xfId="1" applyFont="1" applyBorder="1" applyAlignment="1">
      <alignment horizontal="center" vertical="center" wrapText="1"/>
    </xf>
    <xf numFmtId="0" fontId="15" fillId="0" borderId="54" xfId="1" applyFont="1" applyBorder="1" applyAlignment="1">
      <alignment horizontal="center" vertical="center" wrapText="1"/>
    </xf>
    <xf numFmtId="0" fontId="15" fillId="0" borderId="55" xfId="1" applyFont="1" applyBorder="1" applyAlignment="1">
      <alignment horizontal="center" vertical="center" wrapText="1"/>
    </xf>
    <xf numFmtId="0" fontId="2" fillId="0" borderId="50" xfId="1" applyFont="1" applyBorder="1" applyAlignment="1">
      <alignment horizontal="center"/>
    </xf>
    <xf numFmtId="0" fontId="2" fillId="0" borderId="51" xfId="1" applyFont="1" applyBorder="1" applyAlignment="1">
      <alignment horizontal="center"/>
    </xf>
    <xf numFmtId="0" fontId="2" fillId="0" borderId="52" xfId="1" applyFont="1" applyBorder="1" applyAlignment="1">
      <alignment horizontal="center"/>
    </xf>
    <xf numFmtId="0" fontId="2" fillId="0" borderId="53" xfId="1" applyFont="1" applyBorder="1" applyAlignment="1" applyProtection="1">
      <alignment horizontal="center"/>
      <protection locked="0"/>
    </xf>
    <xf numFmtId="0" fontId="2" fillId="0" borderId="51" xfId="1" applyFont="1" applyBorder="1" applyAlignment="1" applyProtection="1">
      <alignment horizontal="center"/>
      <protection locked="0"/>
    </xf>
    <xf numFmtId="0" fontId="2" fillId="0" borderId="26" xfId="1" applyFont="1" applyBorder="1" applyAlignment="1">
      <alignment vertical="top" wrapText="1"/>
    </xf>
    <xf numFmtId="0" fontId="2" fillId="0" borderId="27" xfId="1" applyFont="1" applyBorder="1" applyAlignment="1">
      <alignment vertical="top" wrapText="1"/>
    </xf>
    <xf numFmtId="0" fontId="2" fillId="0" borderId="25" xfId="1" applyFont="1" applyBorder="1" applyAlignment="1">
      <alignment vertical="top" wrapText="1"/>
    </xf>
    <xf numFmtId="0" fontId="2" fillId="0" borderId="37" xfId="1" applyFont="1" applyBorder="1" applyAlignment="1">
      <alignment vertical="top" wrapText="1"/>
    </xf>
    <xf numFmtId="0" fontId="2" fillId="0" borderId="9" xfId="1" applyFont="1" applyBorder="1" applyAlignment="1">
      <alignment vertical="top" wrapText="1"/>
    </xf>
    <xf numFmtId="0" fontId="2" fillId="0" borderId="36" xfId="1" applyFont="1" applyBorder="1" applyAlignment="1">
      <alignment vertical="top" wrapText="1"/>
    </xf>
    <xf numFmtId="0" fontId="2" fillId="0" borderId="29"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 xfId="1" applyFont="1" applyBorder="1" applyAlignment="1">
      <alignment horizontal="center" vertical="top"/>
    </xf>
    <xf numFmtId="0" fontId="2" fillId="0" borderId="14" xfId="1" applyFont="1" applyBorder="1" applyAlignment="1">
      <alignment horizontal="center" vertical="top"/>
    </xf>
    <xf numFmtId="0" fontId="2" fillId="0" borderId="19" xfId="1" applyFont="1" applyBorder="1" applyAlignment="1">
      <alignment horizontal="center" vertical="top"/>
    </xf>
    <xf numFmtId="0" fontId="2" fillId="0" borderId="20" xfId="1" applyFont="1" applyBorder="1" applyAlignment="1">
      <alignment horizontal="center" vertical="top"/>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26" xfId="1" applyFont="1" applyBorder="1" applyAlignment="1" applyProtection="1">
      <alignment vertical="top" wrapText="1"/>
      <protection locked="0"/>
    </xf>
    <xf numFmtId="0" fontId="2" fillId="0" borderId="27" xfId="1" applyFont="1" applyBorder="1" applyAlignment="1" applyProtection="1">
      <alignment vertical="top" wrapText="1"/>
      <protection locked="0"/>
    </xf>
    <xf numFmtId="0" fontId="2" fillId="0" borderId="25" xfId="1" applyFont="1" applyBorder="1" applyAlignment="1" applyProtection="1">
      <alignment vertical="top" wrapText="1"/>
      <protection locked="0"/>
    </xf>
    <xf numFmtId="0" fontId="2" fillId="0" borderId="39" xfId="1" applyFont="1" applyBorder="1" applyAlignment="1" applyProtection="1">
      <alignment horizontal="center" vertical="top" wrapText="1"/>
      <protection locked="0"/>
    </xf>
    <xf numFmtId="0" fontId="2" fillId="0" borderId="18" xfId="1" applyFont="1" applyBorder="1" applyAlignment="1" applyProtection="1">
      <alignment horizontal="center" vertical="top" wrapText="1"/>
      <protection locked="0"/>
    </xf>
    <xf numFmtId="0" fontId="13" fillId="0" borderId="39"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2" fillId="0" borderId="31" xfId="1" applyFont="1" applyBorder="1" applyAlignment="1">
      <alignment horizontal="left" vertical="top"/>
    </xf>
    <xf numFmtId="0" fontId="2" fillId="0" borderId="33" xfId="1" applyFont="1" applyBorder="1" applyAlignment="1" applyProtection="1">
      <alignment horizontal="center" vertical="top"/>
      <protection locked="0"/>
    </xf>
    <xf numFmtId="0" fontId="2" fillId="0" borderId="31" xfId="1" applyFont="1" applyBorder="1" applyAlignment="1">
      <alignment vertical="top" wrapText="1"/>
    </xf>
    <xf numFmtId="0" fontId="2" fillId="0" borderId="0" xfId="1" applyFont="1" applyAlignment="1">
      <alignment vertical="top" wrapText="1"/>
    </xf>
    <xf numFmtId="0" fontId="2" fillId="0" borderId="30" xfId="1" applyFont="1" applyBorder="1" applyAlignment="1">
      <alignment vertical="top" wrapText="1"/>
    </xf>
    <xf numFmtId="0" fontId="2" fillId="0" borderId="38" xfId="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0" xfId="1" applyFont="1" applyAlignment="1">
      <alignment horizontal="left" vertical="top" wrapText="1"/>
    </xf>
    <xf numFmtId="0" fontId="2" fillId="0" borderId="26" xfId="1" applyFont="1" applyBorder="1" applyAlignment="1">
      <alignment wrapText="1"/>
    </xf>
    <xf numFmtId="0" fontId="2" fillId="0" borderId="27" xfId="1" applyFont="1" applyBorder="1" applyAlignment="1">
      <alignment wrapText="1"/>
    </xf>
    <xf numFmtId="0" fontId="2" fillId="0" borderId="25" xfId="1" applyFont="1" applyBorder="1" applyAlignment="1">
      <alignment wrapText="1"/>
    </xf>
    <xf numFmtId="0" fontId="2" fillId="0" borderId="31" xfId="1" applyFont="1" applyBorder="1" applyAlignment="1">
      <alignment wrapText="1"/>
    </xf>
    <xf numFmtId="0" fontId="2" fillId="0" borderId="0" xfId="1" applyFont="1" applyAlignment="1">
      <alignment wrapText="1"/>
    </xf>
    <xf numFmtId="0" fontId="2" fillId="0" borderId="30" xfId="1" applyFont="1" applyBorder="1" applyAlignment="1">
      <alignment wrapText="1"/>
    </xf>
    <xf numFmtId="0" fontId="2" fillId="0" borderId="21" xfId="1" applyFont="1" applyBorder="1" applyAlignment="1">
      <alignment wrapText="1"/>
    </xf>
    <xf numFmtId="0" fontId="2" fillId="0" borderId="22" xfId="1" applyFont="1" applyBorder="1" applyAlignment="1">
      <alignment wrapText="1"/>
    </xf>
    <xf numFmtId="0" fontId="2" fillId="0" borderId="20" xfId="1" applyFont="1" applyBorder="1" applyAlignment="1">
      <alignment wrapText="1"/>
    </xf>
    <xf numFmtId="0" fontId="15" fillId="0" borderId="26" xfId="1" applyFont="1" applyBorder="1" applyAlignment="1">
      <alignment horizontal="left" vertical="top"/>
    </xf>
    <xf numFmtId="0" fontId="15" fillId="0" borderId="28" xfId="1" applyFont="1" applyBorder="1" applyAlignment="1">
      <alignment horizontal="left" vertical="top"/>
    </xf>
    <xf numFmtId="0" fontId="15" fillId="0" borderId="31" xfId="1" applyFont="1" applyBorder="1" applyAlignment="1">
      <alignment horizontal="left" vertical="top"/>
    </xf>
    <xf numFmtId="0" fontId="15" fillId="0" borderId="32" xfId="1" applyFont="1" applyBorder="1" applyAlignment="1">
      <alignment horizontal="left" vertical="top"/>
    </xf>
    <xf numFmtId="0" fontId="2" fillId="0" borderId="24" xfId="1" applyFont="1" applyBorder="1" applyAlignment="1">
      <alignment horizontal="left" vertical="top"/>
    </xf>
    <xf numFmtId="0" fontId="2" fillId="0" borderId="27" xfId="1" applyFont="1" applyBorder="1" applyAlignment="1">
      <alignment horizontal="left" vertical="top"/>
    </xf>
    <xf numFmtId="0" fontId="2" fillId="0" borderId="25" xfId="1" applyFont="1" applyBorder="1" applyAlignment="1">
      <alignment horizontal="left" vertical="top"/>
    </xf>
    <xf numFmtId="0" fontId="2" fillId="0" borderId="29" xfId="1" applyFont="1" applyBorder="1" applyAlignment="1">
      <alignment horizontal="left" vertical="top"/>
    </xf>
    <xf numFmtId="0" fontId="2" fillId="0" borderId="30" xfId="1" applyFont="1" applyBorder="1" applyAlignment="1">
      <alignment horizontal="left" vertical="top"/>
    </xf>
    <xf numFmtId="0" fontId="2" fillId="0" borderId="19" xfId="1" applyFont="1" applyBorder="1" applyAlignment="1">
      <alignment horizontal="left" vertical="top"/>
    </xf>
    <xf numFmtId="0" fontId="2" fillId="0" borderId="22" xfId="1" applyFont="1" applyBorder="1" applyAlignment="1">
      <alignment horizontal="left" vertical="top"/>
    </xf>
    <xf numFmtId="0" fontId="2" fillId="0" borderId="20" xfId="1" applyFont="1" applyBorder="1" applyAlignment="1">
      <alignment horizontal="left" vertical="top"/>
    </xf>
    <xf numFmtId="0" fontId="2" fillId="0" borderId="27" xfId="1" applyFont="1" applyBorder="1"/>
    <xf numFmtId="0" fontId="2" fillId="0" borderId="25" xfId="1" applyFont="1" applyBorder="1"/>
    <xf numFmtId="0" fontId="2" fillId="0" borderId="31" xfId="1" applyFont="1" applyBorder="1"/>
    <xf numFmtId="0" fontId="2" fillId="0" borderId="0" xfId="1" applyFont="1"/>
    <xf numFmtId="0" fontId="2" fillId="0" borderId="30" xfId="1" applyFont="1" applyBorder="1"/>
    <xf numFmtId="0" fontId="2" fillId="0" borderId="21" xfId="1" applyFont="1" applyBorder="1"/>
    <xf numFmtId="0" fontId="2" fillId="0" borderId="22" xfId="1" applyFont="1" applyBorder="1"/>
    <xf numFmtId="0" fontId="2" fillId="0" borderId="20" xfId="1" applyFont="1" applyBorder="1"/>
    <xf numFmtId="0" fontId="2" fillId="0" borderId="8" xfId="1" applyFont="1" applyBorder="1" applyAlignment="1" applyProtection="1">
      <alignment horizontal="center" vertical="top" wrapText="1"/>
      <protection locked="0"/>
    </xf>
    <xf numFmtId="0" fontId="2" fillId="0" borderId="9" xfId="1" applyFont="1" applyBorder="1" applyAlignment="1" applyProtection="1">
      <alignment horizontal="center" vertical="top" wrapText="1"/>
      <protection locked="0"/>
    </xf>
    <xf numFmtId="0" fontId="2" fillId="0" borderId="36" xfId="1" applyFont="1" applyBorder="1" applyAlignment="1" applyProtection="1">
      <alignment horizontal="left" vertical="top" wrapText="1"/>
      <protection locked="0"/>
    </xf>
    <xf numFmtId="0" fontId="15" fillId="0" borderId="37" xfId="1" applyFont="1" applyBorder="1" applyAlignment="1">
      <alignment horizontal="left" vertical="top"/>
    </xf>
    <xf numFmtId="0" fontId="15" fillId="0" borderId="10" xfId="1" applyFont="1" applyBorder="1" applyAlignment="1">
      <alignment horizontal="left" vertical="top"/>
    </xf>
    <xf numFmtId="0" fontId="15" fillId="0" borderId="21" xfId="1" applyFont="1" applyBorder="1" applyAlignment="1">
      <alignment horizontal="left" vertical="top"/>
    </xf>
    <xf numFmtId="0" fontId="15" fillId="0" borderId="23" xfId="1" applyFont="1" applyBorder="1" applyAlignment="1">
      <alignment horizontal="left" vertical="top"/>
    </xf>
    <xf numFmtId="0" fontId="15" fillId="0" borderId="1" xfId="1" applyFont="1" applyBorder="1" applyAlignment="1">
      <alignment horizontal="center" vertical="center" wrapText="1"/>
    </xf>
    <xf numFmtId="0" fontId="15" fillId="0" borderId="62" xfId="1" applyFont="1" applyBorder="1" applyAlignment="1">
      <alignment horizontal="center" vertical="center" wrapText="1"/>
    </xf>
    <xf numFmtId="0" fontId="15" fillId="0" borderId="2" xfId="1" applyFont="1" applyBorder="1" applyAlignment="1">
      <alignment horizontal="center" vertical="center" wrapText="1"/>
    </xf>
    <xf numFmtId="0" fontId="2" fillId="0" borderId="1" xfId="1" applyFont="1" applyBorder="1" applyAlignment="1" applyProtection="1">
      <alignment horizontal="right"/>
      <protection locked="0"/>
    </xf>
    <xf numFmtId="0" fontId="2" fillId="0" borderId="62" xfId="1" applyFont="1" applyBorder="1" applyAlignment="1" applyProtection="1">
      <alignment horizontal="right"/>
      <protection locked="0"/>
    </xf>
    <xf numFmtId="0" fontId="14" fillId="0" borderId="49" xfId="1" applyFont="1" applyBorder="1" applyAlignment="1">
      <alignment horizontal="center" vertical="center" wrapText="1"/>
    </xf>
    <xf numFmtId="0" fontId="14" fillId="0" borderId="54" xfId="1" applyFont="1" applyBorder="1" applyAlignment="1">
      <alignment horizontal="center" vertical="center" wrapText="1"/>
    </xf>
    <xf numFmtId="0" fontId="14" fillId="0" borderId="55" xfId="1" applyFont="1" applyBorder="1" applyAlignment="1">
      <alignment horizontal="center" vertical="center" wrapText="1"/>
    </xf>
    <xf numFmtId="0" fontId="2" fillId="0" borderId="5" xfId="1" applyFont="1" applyBorder="1" applyAlignment="1">
      <alignment horizontal="left" vertical="top" wrapText="1"/>
    </xf>
    <xf numFmtId="0" fontId="2" fillId="0" borderId="52" xfId="1" applyFont="1" applyBorder="1" applyAlignment="1" applyProtection="1">
      <alignment horizontal="center"/>
      <protection locked="0"/>
    </xf>
    <xf numFmtId="0" fontId="2" fillId="0" borderId="39" xfId="1" applyFont="1" applyBorder="1" applyAlignment="1">
      <alignment horizontal="left" vertical="top"/>
    </xf>
    <xf numFmtId="0" fontId="2" fillId="0" borderId="26" xfId="1" applyFont="1" applyBorder="1" applyAlignment="1" applyProtection="1">
      <alignment horizontal="center"/>
      <protection locked="0"/>
    </xf>
    <xf numFmtId="0" fontId="2" fillId="0" borderId="25" xfId="1" applyFont="1" applyBorder="1" applyAlignment="1" applyProtection="1">
      <alignment horizontal="center"/>
      <protection locked="0"/>
    </xf>
    <xf numFmtId="0" fontId="2" fillId="0" borderId="21" xfId="1" applyFont="1" applyBorder="1" applyAlignment="1" applyProtection="1">
      <alignment horizontal="center"/>
      <protection locked="0"/>
    </xf>
    <xf numFmtId="0" fontId="2" fillId="0" borderId="20" xfId="1" applyFont="1" applyBorder="1" applyAlignment="1" applyProtection="1">
      <alignment horizontal="center"/>
      <protection locked="0"/>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29" xfId="1" applyFont="1" applyBorder="1" applyAlignment="1">
      <alignment horizontal="center" vertical="center"/>
    </xf>
    <xf numFmtId="0" fontId="2" fillId="0" borderId="0" xfId="1" applyFont="1" applyAlignment="1">
      <alignment horizontal="center" vertical="center"/>
    </xf>
    <xf numFmtId="0" fontId="2" fillId="0" borderId="32"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 xfId="1" applyFont="1" applyBorder="1" applyAlignment="1">
      <alignment horizontal="left"/>
    </xf>
    <xf numFmtId="0" fontId="2" fillId="0" borderId="5" xfId="1" applyFont="1" applyBorder="1" applyAlignment="1">
      <alignment horizontal="left"/>
    </xf>
    <xf numFmtId="0" fontId="2" fillId="0" borderId="6" xfId="1" applyFont="1" applyBorder="1" applyAlignment="1">
      <alignment horizontal="left"/>
    </xf>
    <xf numFmtId="0" fontId="2" fillId="0" borderId="0" xfId="1" applyFont="1" applyAlignment="1" applyProtection="1">
      <alignment horizontal="left"/>
      <protection locked="0"/>
    </xf>
    <xf numFmtId="0" fontId="2" fillId="0" borderId="56" xfId="1" applyFont="1" applyBorder="1" applyAlignment="1">
      <alignment horizontal="left"/>
    </xf>
    <xf numFmtId="0" fontId="2" fillId="0" borderId="57" xfId="1" applyFont="1" applyBorder="1" applyAlignment="1">
      <alignment horizontal="left"/>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5" fillId="0" borderId="59" xfId="1" applyFont="1" applyBorder="1" applyAlignment="1">
      <alignment horizontal="left"/>
    </xf>
    <xf numFmtId="0" fontId="15" fillId="0" borderId="60" xfId="1" applyFont="1" applyBorder="1" applyAlignment="1">
      <alignment horizontal="left"/>
    </xf>
    <xf numFmtId="0" fontId="14" fillId="0" borderId="60" xfId="1" applyFont="1" applyBorder="1" applyAlignment="1">
      <alignment horizontal="left"/>
    </xf>
    <xf numFmtId="0" fontId="14" fillId="0" borderId="61" xfId="1" applyFont="1" applyBorder="1" applyAlignment="1">
      <alignment horizontal="left"/>
    </xf>
    <xf numFmtId="0" fontId="2" fillId="0" borderId="29" xfId="1" applyFont="1" applyBorder="1" applyAlignment="1">
      <alignment horizontal="left"/>
    </xf>
    <xf numFmtId="0" fontId="2" fillId="0" borderId="0" xfId="1" applyFont="1" applyAlignment="1">
      <alignment horizontal="left"/>
    </xf>
    <xf numFmtId="0" fontId="2" fillId="0" borderId="32" xfId="1" applyFont="1" applyBorder="1" applyAlignment="1">
      <alignment horizontal="left"/>
    </xf>
    <xf numFmtId="0" fontId="2" fillId="0" borderId="8" xfId="1" applyFont="1" applyBorder="1" applyAlignment="1">
      <alignment horizontal="left"/>
    </xf>
    <xf numFmtId="0" fontId="2" fillId="0" borderId="9" xfId="1" applyFont="1" applyBorder="1" applyAlignment="1">
      <alignment horizontal="left"/>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2" fillId="0" borderId="26" xfId="1" applyFont="1" applyBorder="1" applyAlignment="1">
      <alignment horizontal="left"/>
    </xf>
    <xf numFmtId="0" fontId="2" fillId="0" borderId="28" xfId="1" applyFont="1" applyBorder="1" applyAlignment="1">
      <alignment horizontal="left"/>
    </xf>
    <xf numFmtId="0" fontId="2" fillId="0" borderId="21" xfId="1" applyFont="1" applyBorder="1" applyAlignment="1">
      <alignment horizontal="left"/>
    </xf>
    <xf numFmtId="0" fontId="2" fillId="0" borderId="23" xfId="1" applyFont="1" applyBorder="1" applyAlignment="1">
      <alignment horizontal="left"/>
    </xf>
    <xf numFmtId="0" fontId="16" fillId="0" borderId="65" xfId="1" applyFont="1" applyBorder="1" applyAlignment="1">
      <alignment horizontal="left" vertical="top"/>
    </xf>
    <xf numFmtId="0" fontId="16" fillId="0" borderId="66" xfId="1" applyFont="1" applyBorder="1" applyAlignment="1">
      <alignment horizontal="left" vertical="top"/>
    </xf>
    <xf numFmtId="0" fontId="16" fillId="0" borderId="67" xfId="1" applyFont="1" applyBorder="1" applyAlignment="1">
      <alignment horizontal="left" vertical="top"/>
    </xf>
    <xf numFmtId="0" fontId="2" fillId="0" borderId="4"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0" fontId="2" fillId="0" borderId="8" xfId="1" applyFont="1" applyBorder="1" applyAlignment="1" applyProtection="1">
      <alignment horizontal="left" vertical="top"/>
      <protection locked="0"/>
    </xf>
    <xf numFmtId="0" fontId="2" fillId="0" borderId="9" xfId="1" applyFont="1" applyBorder="1" applyAlignment="1" applyProtection="1">
      <alignment horizontal="left" vertical="top"/>
      <protection locked="0"/>
    </xf>
    <xf numFmtId="0" fontId="2" fillId="0" borderId="10" xfId="1" applyFont="1" applyBorder="1" applyAlignment="1" applyProtection="1">
      <alignment horizontal="left" vertical="top"/>
      <protection locked="0"/>
    </xf>
    <xf numFmtId="0" fontId="15" fillId="0" borderId="5" xfId="1" applyFont="1" applyBorder="1" applyAlignment="1" applyProtection="1">
      <alignment horizontal="left" vertical="top" wrapText="1"/>
      <protection locked="0"/>
    </xf>
    <xf numFmtId="0" fontId="5" fillId="0" borderId="5" xfId="1" applyFont="1" applyBorder="1" applyAlignment="1" applyProtection="1">
      <alignment horizontal="left" vertical="top" wrapText="1"/>
      <protection locked="0"/>
    </xf>
    <xf numFmtId="0" fontId="14" fillId="0" borderId="51" xfId="1" applyFont="1" applyBorder="1" applyAlignment="1" applyProtection="1">
      <alignment horizontal="center"/>
      <protection locked="0"/>
    </xf>
    <xf numFmtId="0" fontId="14" fillId="0" borderId="63" xfId="1" applyFont="1" applyBorder="1" applyAlignment="1" applyProtection="1">
      <alignment horizontal="center"/>
      <protection locked="0"/>
    </xf>
    <xf numFmtId="0" fontId="15" fillId="0" borderId="39" xfId="1" applyFont="1" applyBorder="1" applyAlignment="1">
      <alignment horizontal="left" vertical="top" wrapText="1"/>
    </xf>
    <xf numFmtId="0" fontId="2" fillId="0" borderId="53" xfId="1" applyFont="1" applyBorder="1" applyAlignment="1">
      <alignment horizontal="center"/>
    </xf>
    <xf numFmtId="0" fontId="2" fillId="0" borderId="38" xfId="1" applyFont="1" applyBorder="1" applyAlignment="1">
      <alignment horizontal="center"/>
    </xf>
    <xf numFmtId="0" fontId="2" fillId="0" borderId="13" xfId="1" applyFont="1" applyBorder="1" applyAlignment="1">
      <alignment horizontal="center"/>
    </xf>
    <xf numFmtId="0" fontId="2" fillId="0" borderId="9" xfId="1" applyFont="1" applyBorder="1" applyAlignment="1">
      <alignment horizontal="left" vertical="top" wrapText="1"/>
    </xf>
    <xf numFmtId="0" fontId="2" fillId="0" borderId="59" xfId="1" applyFont="1" applyBorder="1" applyAlignment="1" applyProtection="1">
      <alignment horizontal="center" vertical="center"/>
      <protection locked="0"/>
    </xf>
    <xf numFmtId="0" fontId="2" fillId="0" borderId="60" xfId="1" applyFont="1" applyBorder="1" applyAlignment="1" applyProtection="1">
      <alignment horizontal="center" vertical="center"/>
      <protection locked="0"/>
    </xf>
    <xf numFmtId="0" fontId="2" fillId="0" borderId="6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14" fillId="0" borderId="51" xfId="1" applyFont="1" applyBorder="1" applyAlignment="1">
      <alignment horizontal="center"/>
    </xf>
    <xf numFmtId="0" fontId="14" fillId="0" borderId="63" xfId="1" applyFont="1" applyBorder="1" applyAlignment="1">
      <alignment horizontal="center"/>
    </xf>
  </cellXfs>
  <cellStyles count="2">
    <cellStyle name="標準" xfId="0" builtinId="0"/>
    <cellStyle name="標準 2" xfId="1"/>
  </cellStyles>
  <dxfs count="4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R$4" lockText="1" noThreeD="1"/>
</file>

<file path=xl/ctrlProps/ctrlProp2.xml><?xml version="1.0" encoding="utf-8"?>
<formControlPr xmlns="http://schemas.microsoft.com/office/spreadsheetml/2009/9/main" objectType="CheckBox" fmlaLink="$S$4" lockText="1" noThreeD="1"/>
</file>

<file path=xl/ctrlProps/ctrlProp3.xml><?xml version="1.0" encoding="utf-8"?>
<formControlPr xmlns="http://schemas.microsoft.com/office/spreadsheetml/2009/9/main" objectType="CheckBox" fmlaLink="$T$4" lockText="1" noThreeD="1"/>
</file>

<file path=xl/ctrlProps/ctrlProp4.xml><?xml version="1.0" encoding="utf-8"?>
<formControlPr xmlns="http://schemas.microsoft.com/office/spreadsheetml/2009/9/main" objectType="CheckBox" fmlaLink="$R$5" lockText="1" noThreeD="1"/>
</file>

<file path=xl/ctrlProps/ctrlProp5.xml><?xml version="1.0" encoding="utf-8"?>
<formControlPr xmlns="http://schemas.microsoft.com/office/spreadsheetml/2009/9/main" objectType="CheckBox" fmlaLink="$S$5" lockText="1" noThreeD="1"/>
</file>

<file path=xl/ctrlProps/ctrlProp6.xml><?xml version="1.0" encoding="utf-8"?>
<formControlPr xmlns="http://schemas.microsoft.com/office/spreadsheetml/2009/9/main" objectType="CheckBox" fmlaLink="$T$5" lockText="1" noThreeD="1"/>
</file>

<file path=xl/ctrlProps/ctrlProp7.xml><?xml version="1.0" encoding="utf-8"?>
<formControlPr xmlns="http://schemas.microsoft.com/office/spreadsheetml/2009/9/main" objectType="CheckBox" fmlaLink="$R$8" lockText="1" noThreeD="1"/>
</file>

<file path=xl/ctrlProps/ctrlProp8.xml><?xml version="1.0" encoding="utf-8"?>
<formControlPr xmlns="http://schemas.microsoft.com/office/spreadsheetml/2009/9/main" objectType="CheckBox" fmlaLink="$S$8" lockText="1" noThreeD="1"/>
</file>

<file path=xl/ctrlProps/ctrlProp9.xml><?xml version="1.0" encoding="utf-8"?>
<formControlPr xmlns="http://schemas.microsoft.com/office/spreadsheetml/2009/9/main" objectType="CheckBox" fmlaLink="$T$8" lockText="1" noThreeD="1"/>
</file>

<file path=xl/ctrlProps/ctrlProp10.xml><?xml version="1.0" encoding="utf-8"?>
<formControlPr xmlns="http://schemas.microsoft.com/office/spreadsheetml/2009/9/main" objectType="CheckBox" fmlaLink="$R$9" lockText="1" noThreeD="1"/>
</file>

<file path=xl/ctrlProps/ctrlProp11.xml><?xml version="1.0" encoding="utf-8"?>
<formControlPr xmlns="http://schemas.microsoft.com/office/spreadsheetml/2009/9/main" objectType="CheckBox" fmlaLink="$S$9" lockText="1" noThreeD="1"/>
</file>

<file path=xl/ctrlProps/ctrlProp12.xml><?xml version="1.0" encoding="utf-8"?>
<formControlPr xmlns="http://schemas.microsoft.com/office/spreadsheetml/2009/9/main" objectType="CheckBox" fmlaLink="$R$14" lockText="1" noThreeD="1"/>
</file>

<file path=xl/ctrlProps/ctrlProp13.xml><?xml version="1.0" encoding="utf-8"?>
<formControlPr xmlns="http://schemas.microsoft.com/office/spreadsheetml/2009/9/main" objectType="CheckBox" fmlaLink="$S$14" lockText="1" noThreeD="1"/>
</file>

<file path=xl/ctrlProps/ctrlProp14.xml><?xml version="1.0" encoding="utf-8"?>
<formControlPr xmlns="http://schemas.microsoft.com/office/spreadsheetml/2009/9/main" objectType="CheckBox" fmlaLink="$R$16" lockText="1" noThreeD="1"/>
</file>

<file path=xl/ctrlProps/ctrlProp15.xml><?xml version="1.0" encoding="utf-8"?>
<formControlPr xmlns="http://schemas.microsoft.com/office/spreadsheetml/2009/9/main" objectType="CheckBox" fmlaLink="$S$16" lockText="1" noThreeD="1"/>
</file>

<file path=xl/ctrlProps/ctrlProp16.xml><?xml version="1.0" encoding="utf-8"?>
<formControlPr xmlns="http://schemas.microsoft.com/office/spreadsheetml/2009/9/main" objectType="CheckBox" fmlaLink="$R$18" lockText="1" noThreeD="1"/>
</file>

<file path=xl/ctrlProps/ctrlProp17.xml><?xml version="1.0" encoding="utf-8"?>
<formControlPr xmlns="http://schemas.microsoft.com/office/spreadsheetml/2009/9/main" objectType="CheckBox" fmlaLink="$S$18" lockText="1" noThreeD="1"/>
</file>

<file path=xl/ctrlProps/ctrlProp18.xml><?xml version="1.0" encoding="utf-8"?>
<formControlPr xmlns="http://schemas.microsoft.com/office/spreadsheetml/2009/9/main" objectType="CheckBox" fmlaLink="$R$20" lockText="1" noThreeD="1"/>
</file>

<file path=xl/ctrlProps/ctrlProp19.xml><?xml version="1.0" encoding="utf-8"?>
<formControlPr xmlns="http://schemas.microsoft.com/office/spreadsheetml/2009/9/main" objectType="CheckBox" fmlaLink="$R$21" lockText="1" noThreeD="1"/>
</file>

<file path=xl/ctrlProps/ctrlProp20.xml><?xml version="1.0" encoding="utf-8"?>
<formControlPr xmlns="http://schemas.microsoft.com/office/spreadsheetml/2009/9/main" objectType="CheckBox" fmlaLink="$R$22" lockText="1" noThreeD="1"/>
</file>

<file path=xl/ctrlProps/ctrlProp21.xml><?xml version="1.0" encoding="utf-8"?>
<formControlPr xmlns="http://schemas.microsoft.com/office/spreadsheetml/2009/9/main" objectType="CheckBox" fmlaLink="$R$23" lockText="1" noThreeD="1"/>
</file>

<file path=xl/ctrlProps/ctrlProp22.xml><?xml version="1.0" encoding="utf-8"?>
<formControlPr xmlns="http://schemas.microsoft.com/office/spreadsheetml/2009/9/main" objectType="CheckBox" fmlaLink="$R$25" lockText="1" noThreeD="1"/>
</file>

<file path=xl/ctrlProps/ctrlProp23.xml><?xml version="1.0" encoding="utf-8"?>
<formControlPr xmlns="http://schemas.microsoft.com/office/spreadsheetml/2009/9/main" objectType="CheckBox" fmlaLink="$R$26" lockText="1" noThreeD="1"/>
</file>

<file path=xl/ctrlProps/ctrlProp24.xml><?xml version="1.0" encoding="utf-8"?>
<formControlPr xmlns="http://schemas.microsoft.com/office/spreadsheetml/2009/9/main" objectType="CheckBox" fmlaLink="$R$27" lockText="1" noThreeD="1"/>
</file>

<file path=xl/ctrlProps/ctrlProp25.xml><?xml version="1.0" encoding="utf-8"?>
<formControlPr xmlns="http://schemas.microsoft.com/office/spreadsheetml/2009/9/main" objectType="CheckBox" fmlaLink="$R$28" lockText="1" noThreeD="1"/>
</file>

<file path=xl/ctrlProps/ctrlProp26.xml><?xml version="1.0" encoding="utf-8"?>
<formControlPr xmlns="http://schemas.microsoft.com/office/spreadsheetml/2009/9/main" objectType="CheckBox" fmlaLink="$R$30" lockText="1" noThreeD="1"/>
</file>

<file path=xl/ctrlProps/ctrlProp27.xml><?xml version="1.0" encoding="utf-8"?>
<formControlPr xmlns="http://schemas.microsoft.com/office/spreadsheetml/2009/9/main" objectType="CheckBox" fmlaLink="$R$31" lockText="1" noThreeD="1"/>
</file>

<file path=xl/ctrlProps/ctrlProp28.xml><?xml version="1.0" encoding="utf-8"?>
<formControlPr xmlns="http://schemas.microsoft.com/office/spreadsheetml/2009/9/main" objectType="CheckBox" fmlaLink="$S$22" lockText="1" noThreeD="1"/>
</file>

<file path=xl/ctrlProps/ctrlProp29.xml><?xml version="1.0" encoding="utf-8"?>
<formControlPr xmlns="http://schemas.microsoft.com/office/spreadsheetml/2009/9/main" objectType="CheckBox" fmlaLink="$S$23" lockText="1" noThreeD="1"/>
</file>

<file path=xl/ctrlProps/ctrlProp30.xml><?xml version="1.0" encoding="utf-8"?>
<formControlPr xmlns="http://schemas.microsoft.com/office/spreadsheetml/2009/9/main" objectType="CheckBox" fmlaLink="$S$27" lockText="1" noThreeD="1"/>
</file>

<file path=xl/ctrlProps/ctrlProp31.xml><?xml version="1.0" encoding="utf-8"?>
<formControlPr xmlns="http://schemas.microsoft.com/office/spreadsheetml/2009/9/main" objectType="CheckBox" fmlaLink="$S$28" lockText="1" noThreeD="1"/>
</file>

<file path=xl/ctrlProps/ctrlProp32.xml><?xml version="1.0" encoding="utf-8"?>
<formControlPr xmlns="http://schemas.microsoft.com/office/spreadsheetml/2009/9/main" objectType="CheckBox" fmlaLink="$S$30" lockText="1" noThreeD="1"/>
</file>

<file path=xl/ctrlProps/ctrlProp33.xml><?xml version="1.0" encoding="utf-8"?>
<formControlPr xmlns="http://schemas.microsoft.com/office/spreadsheetml/2009/9/main" objectType="CheckBox" fmlaLink="$T$22" lockText="1" noThreeD="1"/>
</file>

<file path=xl/ctrlProps/ctrlProp34.xml><?xml version="1.0" encoding="utf-8"?>
<formControlPr xmlns="http://schemas.microsoft.com/office/spreadsheetml/2009/9/main" objectType="CheckBox" fmlaLink="$T$23" lockText="1" noThreeD="1"/>
</file>

<file path=xl/ctrlProps/ctrlProp35.xml><?xml version="1.0" encoding="utf-8"?>
<formControlPr xmlns="http://schemas.microsoft.com/office/spreadsheetml/2009/9/main" objectType="CheckBox" fmlaLink="$T$24" lockText="1" noThreeD="1"/>
</file>

<file path=xl/ctrlProps/ctrlProp36.xml><?xml version="1.0" encoding="utf-8"?>
<formControlPr xmlns="http://schemas.microsoft.com/office/spreadsheetml/2009/9/main" objectType="CheckBox" fmlaLink="$T$27" lockText="1" noThreeD="1"/>
</file>

<file path=xl/ctrlProps/ctrlProp37.xml><?xml version="1.0" encoding="utf-8"?>
<formControlPr xmlns="http://schemas.microsoft.com/office/spreadsheetml/2009/9/main" objectType="CheckBox" fmlaLink="$T$28" lockText="1" noThreeD="1"/>
</file>

<file path=xl/ctrlProps/ctrlProp38.xml><?xml version="1.0" encoding="utf-8"?>
<formControlPr xmlns="http://schemas.microsoft.com/office/spreadsheetml/2009/9/main" objectType="CheckBox" fmlaLink="$T$29" lockText="1" noThreeD="1"/>
</file>

<file path=xl/ctrlProps/ctrlProp39.xml><?xml version="1.0" encoding="utf-8"?>
<formControlPr xmlns="http://schemas.microsoft.com/office/spreadsheetml/2009/9/main" objectType="CheckBox" fmlaLink="$T$30" lockText="1" noThreeD="1"/>
</file>

<file path=xl/ctrlProps/ctrlProp40.xml><?xml version="1.0" encoding="utf-8"?>
<formControlPr xmlns="http://schemas.microsoft.com/office/spreadsheetml/2009/9/main" objectType="CheckBox" fmlaLink="$T$31" lockText="1" noThreeD="1"/>
</file>

<file path=xl/ctrlProps/ctrlProp41.xml><?xml version="1.0" encoding="utf-8"?>
<formControlPr xmlns="http://schemas.microsoft.com/office/spreadsheetml/2009/9/main" objectType="CheckBox" fmlaLink="$R$33" lockText="1" noThreeD="1"/>
</file>

<file path=xl/ctrlProps/ctrlProp42.xml><?xml version="1.0" encoding="utf-8"?>
<formControlPr xmlns="http://schemas.microsoft.com/office/spreadsheetml/2009/9/main" objectType="CheckBox" fmlaLink="$R$34" lockText="1" noThreeD="1"/>
</file>

<file path=xl/ctrlProps/ctrlProp43.xml><?xml version="1.0" encoding="utf-8"?>
<formControlPr xmlns="http://schemas.microsoft.com/office/spreadsheetml/2009/9/main" objectType="CheckBox" fmlaLink="$R$36" lockText="1" noThreeD="1"/>
</file>

<file path=xl/ctrlProps/ctrlProp44.xml><?xml version="1.0" encoding="utf-8"?>
<formControlPr xmlns="http://schemas.microsoft.com/office/spreadsheetml/2009/9/main" objectType="CheckBox" fmlaLink="$R$37" lockText="1" noThreeD="1"/>
</file>

<file path=xl/ctrlProps/ctrlProp45.xml><?xml version="1.0" encoding="utf-8"?>
<formControlPr xmlns="http://schemas.microsoft.com/office/spreadsheetml/2009/9/main" objectType="CheckBox" fmlaLink="$R$39" lockText="1" noThreeD="1"/>
</file>

<file path=xl/ctrlProps/ctrlProp46.xml><?xml version="1.0" encoding="utf-8"?>
<formControlPr xmlns="http://schemas.microsoft.com/office/spreadsheetml/2009/9/main" objectType="CheckBox" fmlaLink="$R$40" lockText="1" noThreeD="1"/>
</file>

<file path=xl/ctrlProps/ctrlProp47.xml><?xml version="1.0" encoding="utf-8"?>
<formControlPr xmlns="http://schemas.microsoft.com/office/spreadsheetml/2009/9/main" objectType="CheckBox" fmlaLink="$R$41" lockText="1" noThreeD="1"/>
</file>

<file path=xl/ctrlProps/ctrlProp48.xml><?xml version="1.0" encoding="utf-8"?>
<formControlPr xmlns="http://schemas.microsoft.com/office/spreadsheetml/2009/9/main" objectType="CheckBox" fmlaLink="$R$42" lockText="1" noThreeD="1"/>
</file>

<file path=xl/ctrlProps/ctrlProp49.xml><?xml version="1.0" encoding="utf-8"?>
<formControlPr xmlns="http://schemas.microsoft.com/office/spreadsheetml/2009/9/main" objectType="CheckBox" fmlaLink="$R$43" lockText="1" noThreeD="1"/>
</file>

<file path=xl/ctrlProps/ctrlProp50.xml><?xml version="1.0" encoding="utf-8"?>
<formControlPr xmlns="http://schemas.microsoft.com/office/spreadsheetml/2009/9/main" objectType="CheckBox" fmlaLink="$R$44" lockText="1" noThreeD="1"/>
</file>

<file path=xl/ctrlProps/ctrlProp51.xml><?xml version="1.0" encoding="utf-8"?>
<formControlPr xmlns="http://schemas.microsoft.com/office/spreadsheetml/2009/9/main" objectType="CheckBox" fmlaLink="$S$33" lockText="1" noThreeD="1"/>
</file>

<file path=xl/ctrlProps/ctrlProp52.xml><?xml version="1.0" encoding="utf-8"?>
<formControlPr xmlns="http://schemas.microsoft.com/office/spreadsheetml/2009/9/main" objectType="CheckBox" fmlaLink="$S$34" lockText="1" noThreeD="1"/>
</file>

<file path=xl/ctrlProps/ctrlProp53.xml><?xml version="1.0" encoding="utf-8"?>
<formControlPr xmlns="http://schemas.microsoft.com/office/spreadsheetml/2009/9/main" objectType="CheckBox" fmlaLink="$S$36" lockText="1" noThreeD="1"/>
</file>

<file path=xl/ctrlProps/ctrlProp54.xml><?xml version="1.0" encoding="utf-8"?>
<formControlPr xmlns="http://schemas.microsoft.com/office/spreadsheetml/2009/9/main" objectType="CheckBox" fmlaLink="$S$37" lockText="1" noThreeD="1"/>
</file>

<file path=xl/ctrlProps/ctrlProp55.xml><?xml version="1.0" encoding="utf-8"?>
<formControlPr xmlns="http://schemas.microsoft.com/office/spreadsheetml/2009/9/main" objectType="CheckBox" fmlaLink="$S$39" lockText="1" noThreeD="1"/>
</file>

<file path=xl/ctrlProps/ctrlProp56.xml><?xml version="1.0" encoding="utf-8"?>
<formControlPr xmlns="http://schemas.microsoft.com/office/spreadsheetml/2009/9/main" objectType="CheckBox" fmlaLink="$S$40" lockText="1" noThreeD="1"/>
</file>

<file path=xl/ctrlProps/ctrlProp57.xml><?xml version="1.0" encoding="utf-8"?>
<formControlPr xmlns="http://schemas.microsoft.com/office/spreadsheetml/2009/9/main" objectType="CheckBox" fmlaLink="$S$41" lockText="1" noThreeD="1"/>
</file>

<file path=xl/ctrlProps/ctrlProp58.xml><?xml version="1.0" encoding="utf-8"?>
<formControlPr xmlns="http://schemas.microsoft.com/office/spreadsheetml/2009/9/main" objectType="CheckBox" fmlaLink="$S$42" lockText="1" noThreeD="1"/>
</file>

<file path=xl/ctrlProps/ctrlProp59.xml><?xml version="1.0" encoding="utf-8"?>
<formControlPr xmlns="http://schemas.microsoft.com/office/spreadsheetml/2009/9/main" objectType="CheckBox" fmlaLink="$S$43" lockText="1" noThreeD="1"/>
</file>

<file path=xl/ctrlProps/ctrlProp60.xml><?xml version="1.0" encoding="utf-8"?>
<formControlPr xmlns="http://schemas.microsoft.com/office/spreadsheetml/2009/9/main" objectType="CheckBox" fmlaLink="$S$44" lockText="1" noThreeD="1"/>
</file>

<file path=xl/ctrlProps/ctrlProp61.xml><?xml version="1.0" encoding="utf-8"?>
<formControlPr xmlns="http://schemas.microsoft.com/office/spreadsheetml/2009/9/main" objectType="CheckBox" fmlaLink="$R$45" lockText="1" noThreeD="1"/>
</file>

<file path=xl/ctrlProps/ctrlProp62.xml><?xml version="1.0" encoding="utf-8"?>
<formControlPr xmlns="http://schemas.microsoft.com/office/spreadsheetml/2009/9/main" objectType="CheckBox" fmlaLink="$R$46" lockText="1" noThreeD="1"/>
</file>

<file path=xl/ctrlProps/ctrlProp63.xml><?xml version="1.0" encoding="utf-8"?>
<formControlPr xmlns="http://schemas.microsoft.com/office/spreadsheetml/2009/9/main" objectType="CheckBox" fmlaLink="$R$50" lockText="1" noThreeD="1"/>
</file>

<file path=xl/ctrlProps/ctrlProp64.xml><?xml version="1.0" encoding="utf-8"?>
<formControlPr xmlns="http://schemas.microsoft.com/office/spreadsheetml/2009/9/main" objectType="CheckBox" fmlaLink="$R$51" lockText="1" noThreeD="1"/>
</file>

<file path=xl/ctrlProps/ctrlProp65.xml><?xml version="1.0" encoding="utf-8"?>
<formControlPr xmlns="http://schemas.microsoft.com/office/spreadsheetml/2009/9/main" objectType="CheckBox" fmlaLink="$R$49" lockText="1" noThreeD="1"/>
</file>

<file path=xl/ctrlProps/ctrlProp66.xml><?xml version="1.0" encoding="utf-8"?>
<formControlPr xmlns="http://schemas.microsoft.com/office/spreadsheetml/2009/9/main" objectType="CheckBox" fmlaLink="$S$53" lockText="1" noThreeD="1"/>
</file>

<file path=xl/ctrlProps/ctrlProp67.xml><?xml version="1.0" encoding="utf-8"?>
<formControlPr xmlns="http://schemas.microsoft.com/office/spreadsheetml/2009/9/main" objectType="CheckBox" fmlaLink="$T$53" lockText="1" noThreeD="1"/>
</file>

<file path=xl/ctrlProps/ctrlProp68.xml><?xml version="1.0" encoding="utf-8"?>
<formControlPr xmlns="http://schemas.microsoft.com/office/spreadsheetml/2009/9/main" objectType="CheckBox" fmlaLink="$U$53" lockText="1" noThreeD="1"/>
</file>

<file path=xl/ctrlProps/ctrlProp69.xml><?xml version="1.0" encoding="utf-8"?>
<formControlPr xmlns="http://schemas.microsoft.com/office/spreadsheetml/2009/9/main" objectType="CheckBox" fmlaLink="$V$53" lockText="1" noThreeD="1"/>
</file>

<file path=xl/ctrlProps/ctrlProp70.xml><?xml version="1.0" encoding="utf-8"?>
<formControlPr xmlns="http://schemas.microsoft.com/office/spreadsheetml/2009/9/main" objectType="CheckBox" fmlaLink="$W$53" lockText="1" noThreeD="1"/>
</file>

<file path=xl/ctrlProps/ctrlProp71.xml><?xml version="1.0" encoding="utf-8"?>
<formControlPr xmlns="http://schemas.microsoft.com/office/spreadsheetml/2009/9/main" objectType="CheckBox" fmlaLink="$S$55" lockText="1" noThreeD="1"/>
</file>

<file path=xl/ctrlProps/ctrlProp72.xml><?xml version="1.0" encoding="utf-8"?>
<formControlPr xmlns="http://schemas.microsoft.com/office/spreadsheetml/2009/9/main" objectType="CheckBox" fmlaLink="$T$55" lockText="1" noThreeD="1"/>
</file>

<file path=xl/ctrlProps/ctrlProp73.xml><?xml version="1.0" encoding="utf-8"?>
<formControlPr xmlns="http://schemas.microsoft.com/office/spreadsheetml/2009/9/main" objectType="CheckBox" fmlaLink="$U$55" lockText="1" noThreeD="1"/>
</file>

<file path=xl/ctrlProps/ctrlProp74.xml><?xml version="1.0" encoding="utf-8"?>
<formControlPr xmlns="http://schemas.microsoft.com/office/spreadsheetml/2009/9/main" objectType="CheckBox" fmlaLink="$V$55" lockText="1" noThreeD="1"/>
</file>

<file path=xl/ctrlProps/ctrlProp75.xml><?xml version="1.0" encoding="utf-8"?>
<formControlPr xmlns="http://schemas.microsoft.com/office/spreadsheetml/2009/9/main" objectType="CheckBox" fmlaLink="$W$55" lockText="1" noThreeD="1"/>
</file>

<file path=xl/ctrlProps/ctrlProp76.xml><?xml version="1.0" encoding="utf-8"?>
<formControlPr xmlns="http://schemas.microsoft.com/office/spreadsheetml/2009/9/main" objectType="CheckBox" fmlaLink="$S$57" lockText="1" noThreeD="1"/>
</file>

<file path=xl/ctrlProps/ctrlProp77.xml><?xml version="1.0" encoding="utf-8"?>
<formControlPr xmlns="http://schemas.microsoft.com/office/spreadsheetml/2009/9/main" objectType="CheckBox" fmlaLink="$T$57" lockText="1" noThreeD="1"/>
</file>

<file path=xl/ctrlProps/ctrlProp78.xml><?xml version="1.0" encoding="utf-8"?>
<formControlPr xmlns="http://schemas.microsoft.com/office/spreadsheetml/2009/9/main" objectType="CheckBox" fmlaLink="$U$57" lockText="1" noThreeD="1"/>
</file>

<file path=xl/ctrlProps/ctrlProp79.xml><?xml version="1.0" encoding="utf-8"?>
<formControlPr xmlns="http://schemas.microsoft.com/office/spreadsheetml/2009/9/main" objectType="CheckBox" fmlaLink="$V$57" lockText="1" noThreeD="1"/>
</file>

<file path=xl/ctrlProps/ctrlProp80.xml><?xml version="1.0" encoding="utf-8"?>
<formControlPr xmlns="http://schemas.microsoft.com/office/spreadsheetml/2009/9/main" objectType="CheckBox" fmlaLink="$W$57" lockText="1" noThreeD="1"/>
</file>

<file path=xl/ctrlProps/ctrlProp81.xml><?xml version="1.0" encoding="utf-8"?>
<formControlPr xmlns="http://schemas.microsoft.com/office/spreadsheetml/2009/9/main" objectType="CheckBox" fmlaLink="$R$53" lockText="1" noThreeD="1"/>
</file>

<file path=xl/ctrlProps/ctrlProp82.xml><?xml version="1.0" encoding="utf-8"?>
<formControlPr xmlns="http://schemas.microsoft.com/office/spreadsheetml/2009/9/main" objectType="CheckBox" fmlaLink="$R$55" lockText="1" noThreeD="1"/>
</file>

<file path=xl/ctrlProps/ctrlProp83.xml><?xml version="1.0" encoding="utf-8"?>
<formControlPr xmlns="http://schemas.microsoft.com/office/spreadsheetml/2009/9/main" objectType="CheckBox" fmlaLink="$R$57" lockText="1" noThreeD="1"/>
</file>

<file path=xl/ctrlProps/ctrlProp84.xml><?xml version="1.0" encoding="utf-8"?>
<formControlPr xmlns="http://schemas.microsoft.com/office/spreadsheetml/2009/9/main" objectType="CheckBox" fmlaLink="$T$4" lockText="1" noThreeD="1"/>
</file>

<file path=xl/ctrlProps/ctrlProp85.xml><?xml version="1.0" encoding="utf-8"?>
<formControlPr xmlns="http://schemas.microsoft.com/office/spreadsheetml/2009/9/main" objectType="CheckBox" fmlaLink="$U$4" lockText="1" noThreeD="1"/>
</file>

<file path=xl/ctrlProps/ctrlProp86.xml><?xml version="1.0" encoding="utf-8"?>
<formControlPr xmlns="http://schemas.microsoft.com/office/spreadsheetml/2009/9/main" objectType="CheckBox" fmlaLink="$V$4" lockText="1" noThreeD="1"/>
</file>

<file path=xl/ctrlProps/ctrlProp87.xml><?xml version="1.0" encoding="utf-8"?>
<formControlPr xmlns="http://schemas.microsoft.com/office/spreadsheetml/2009/9/main" objectType="CheckBox" fmlaLink="$T$5" lockText="1" noThreeD="1"/>
</file>

<file path=xl/ctrlProps/ctrlProp88.xml><?xml version="1.0" encoding="utf-8"?>
<formControlPr xmlns="http://schemas.microsoft.com/office/spreadsheetml/2009/9/main" objectType="CheckBox" fmlaLink="$U$5" lockText="1" noThreeD="1"/>
</file>

<file path=xl/ctrlProps/ctrlProp89.xml><?xml version="1.0" encoding="utf-8"?>
<formControlPr xmlns="http://schemas.microsoft.com/office/spreadsheetml/2009/9/main" objectType="CheckBox" fmlaLink="$V$5" lockText="1" noThreeD="1"/>
</file>

<file path=xl/ctrlProps/ctrlProp90.xml><?xml version="1.0" encoding="utf-8"?>
<formControlPr xmlns="http://schemas.microsoft.com/office/spreadsheetml/2009/9/main" objectType="CheckBox" fmlaLink="$T$8" lockText="1" noThreeD="1"/>
</file>

<file path=xl/ctrlProps/ctrlProp91.xml><?xml version="1.0" encoding="utf-8"?>
<formControlPr xmlns="http://schemas.microsoft.com/office/spreadsheetml/2009/9/main" objectType="CheckBox" fmlaLink="$U$8" lockText="1" noThreeD="1"/>
</file>

<file path=xl/ctrlProps/ctrlProp92.xml><?xml version="1.0" encoding="utf-8"?>
<formControlPr xmlns="http://schemas.microsoft.com/office/spreadsheetml/2009/9/main" objectType="CheckBox" fmlaLink="$V$8" lockText="1" noThreeD="1"/>
</file>

<file path=xl/ctrlProps/ctrlProp93.xml><?xml version="1.0" encoding="utf-8"?>
<formControlPr xmlns="http://schemas.microsoft.com/office/spreadsheetml/2009/9/main" objectType="CheckBox" fmlaLink="$T$9" lockText="1" noThreeD="1"/>
</file>

<file path=xl/ctrlProps/ctrlProp94.xml><?xml version="1.0" encoding="utf-8"?>
<formControlPr xmlns="http://schemas.microsoft.com/office/spreadsheetml/2009/9/main" objectType="CheckBox" fmlaLink="$U$9" lockText="1" noThreeD="1"/>
</file>

<file path=xl/ctrlProps/ctrlProp95.xml><?xml version="1.0" encoding="utf-8"?>
<formControlPr xmlns="http://schemas.microsoft.com/office/spreadsheetml/2009/9/main" objectType="CheckBox" fmlaLink="$T$14" lockText="1" noThreeD="1"/>
</file>

<file path=xl/ctrlProps/ctrlProp96.xml><?xml version="1.0" encoding="utf-8"?>
<formControlPr xmlns="http://schemas.microsoft.com/office/spreadsheetml/2009/9/main" objectType="CheckBox" fmlaLink="$U$14" lockText="1" noThreeD="1"/>
</file>

<file path=xl/ctrlProps/ctrlProp97.xml><?xml version="1.0" encoding="utf-8"?>
<formControlPr xmlns="http://schemas.microsoft.com/office/spreadsheetml/2009/9/main" objectType="CheckBox" fmlaLink="$T$16" lockText="1" noThreeD="1"/>
</file>

<file path=xl/ctrlProps/ctrlProp98.xml><?xml version="1.0" encoding="utf-8"?>
<formControlPr xmlns="http://schemas.microsoft.com/office/spreadsheetml/2009/9/main" objectType="CheckBox" fmlaLink="$U$16" lockText="1" noThreeD="1"/>
</file>

<file path=xl/ctrlProps/ctrlProp99.xml><?xml version="1.0" encoding="utf-8"?>
<formControlPr xmlns="http://schemas.microsoft.com/office/spreadsheetml/2009/9/main" objectType="CheckBox" fmlaLink="$T$18" lockText="1" noThreeD="1"/>
</file>

<file path=xl/ctrlProps/ctrlProp100.xml><?xml version="1.0" encoding="utf-8"?>
<formControlPr xmlns="http://schemas.microsoft.com/office/spreadsheetml/2009/9/main" objectType="CheckBox" fmlaLink="$U$18" lockText="1" noThreeD="1"/>
</file>

<file path=xl/ctrlProps/ctrlProp101.xml><?xml version="1.0" encoding="utf-8"?>
<formControlPr xmlns="http://schemas.microsoft.com/office/spreadsheetml/2009/9/main" objectType="CheckBox" fmlaLink="$T$20" lockText="1" noThreeD="1"/>
</file>

<file path=xl/ctrlProps/ctrlProp102.xml><?xml version="1.0" encoding="utf-8"?>
<formControlPr xmlns="http://schemas.microsoft.com/office/spreadsheetml/2009/9/main" objectType="CheckBox" fmlaLink="$T$21" lockText="1" noThreeD="1"/>
</file>

<file path=xl/ctrlProps/ctrlProp103.xml><?xml version="1.0" encoding="utf-8"?>
<formControlPr xmlns="http://schemas.microsoft.com/office/spreadsheetml/2009/9/main" objectType="CheckBox" fmlaLink="$T$22" lockText="1" noThreeD="1"/>
</file>

<file path=xl/ctrlProps/ctrlProp104.xml><?xml version="1.0" encoding="utf-8"?>
<formControlPr xmlns="http://schemas.microsoft.com/office/spreadsheetml/2009/9/main" objectType="CheckBox" fmlaLink="$T$23" lockText="1" noThreeD="1"/>
</file>

<file path=xl/ctrlProps/ctrlProp105.xml><?xml version="1.0" encoding="utf-8"?>
<formControlPr xmlns="http://schemas.microsoft.com/office/spreadsheetml/2009/9/main" objectType="CheckBox" fmlaLink="$T$25" lockText="1" noThreeD="1"/>
</file>

<file path=xl/ctrlProps/ctrlProp106.xml><?xml version="1.0" encoding="utf-8"?>
<formControlPr xmlns="http://schemas.microsoft.com/office/spreadsheetml/2009/9/main" objectType="CheckBox" fmlaLink="$T$26" lockText="1" noThreeD="1"/>
</file>

<file path=xl/ctrlProps/ctrlProp107.xml><?xml version="1.0" encoding="utf-8"?>
<formControlPr xmlns="http://schemas.microsoft.com/office/spreadsheetml/2009/9/main" objectType="CheckBox" fmlaLink="$T$27" lockText="1" noThreeD="1"/>
</file>

<file path=xl/ctrlProps/ctrlProp108.xml><?xml version="1.0" encoding="utf-8"?>
<formControlPr xmlns="http://schemas.microsoft.com/office/spreadsheetml/2009/9/main" objectType="CheckBox" fmlaLink="$T$28" lockText="1" noThreeD="1"/>
</file>

<file path=xl/ctrlProps/ctrlProp109.xml><?xml version="1.0" encoding="utf-8"?>
<formControlPr xmlns="http://schemas.microsoft.com/office/spreadsheetml/2009/9/main" objectType="CheckBox" fmlaLink="$T$30" lockText="1" noThreeD="1"/>
</file>

<file path=xl/ctrlProps/ctrlProp110.xml><?xml version="1.0" encoding="utf-8"?>
<formControlPr xmlns="http://schemas.microsoft.com/office/spreadsheetml/2009/9/main" objectType="CheckBox" fmlaLink="$T$31" lockText="1" noThreeD="1"/>
</file>

<file path=xl/ctrlProps/ctrlProp111.xml><?xml version="1.0" encoding="utf-8"?>
<formControlPr xmlns="http://schemas.microsoft.com/office/spreadsheetml/2009/9/main" objectType="CheckBox" fmlaLink="$U$22" lockText="1" noThreeD="1"/>
</file>

<file path=xl/ctrlProps/ctrlProp112.xml><?xml version="1.0" encoding="utf-8"?>
<formControlPr xmlns="http://schemas.microsoft.com/office/spreadsheetml/2009/9/main" objectType="CheckBox" fmlaLink="$U$23" lockText="1" noThreeD="1"/>
</file>

<file path=xl/ctrlProps/ctrlProp113.xml><?xml version="1.0" encoding="utf-8"?>
<formControlPr xmlns="http://schemas.microsoft.com/office/spreadsheetml/2009/9/main" objectType="CheckBox" fmlaLink="$U$27" lockText="1" noThreeD="1"/>
</file>

<file path=xl/ctrlProps/ctrlProp114.xml><?xml version="1.0" encoding="utf-8"?>
<formControlPr xmlns="http://schemas.microsoft.com/office/spreadsheetml/2009/9/main" objectType="CheckBox" fmlaLink="$U$28" lockText="1" noThreeD="1"/>
</file>

<file path=xl/ctrlProps/ctrlProp115.xml><?xml version="1.0" encoding="utf-8"?>
<formControlPr xmlns="http://schemas.microsoft.com/office/spreadsheetml/2009/9/main" objectType="CheckBox" fmlaLink="$U$30" lockText="1" noThreeD="1"/>
</file>

<file path=xl/ctrlProps/ctrlProp116.xml><?xml version="1.0" encoding="utf-8"?>
<formControlPr xmlns="http://schemas.microsoft.com/office/spreadsheetml/2009/9/main" objectType="CheckBox" fmlaLink="$V$22" lockText="1" noThreeD="1"/>
</file>

<file path=xl/ctrlProps/ctrlProp117.xml><?xml version="1.0" encoding="utf-8"?>
<formControlPr xmlns="http://schemas.microsoft.com/office/spreadsheetml/2009/9/main" objectType="CheckBox" fmlaLink="$V$23" lockText="1" noThreeD="1"/>
</file>

<file path=xl/ctrlProps/ctrlProp118.xml><?xml version="1.0" encoding="utf-8"?>
<formControlPr xmlns="http://schemas.microsoft.com/office/spreadsheetml/2009/9/main" objectType="CheckBox" fmlaLink="$V$24" lockText="1" noThreeD="1"/>
</file>

<file path=xl/ctrlProps/ctrlProp119.xml><?xml version="1.0" encoding="utf-8"?>
<formControlPr xmlns="http://schemas.microsoft.com/office/spreadsheetml/2009/9/main" objectType="CheckBox" fmlaLink="$V$27" lockText="1" noThreeD="1"/>
</file>

<file path=xl/ctrlProps/ctrlProp120.xml><?xml version="1.0" encoding="utf-8"?>
<formControlPr xmlns="http://schemas.microsoft.com/office/spreadsheetml/2009/9/main" objectType="CheckBox" fmlaLink="$V$28" lockText="1" noThreeD="1"/>
</file>

<file path=xl/ctrlProps/ctrlProp121.xml><?xml version="1.0" encoding="utf-8"?>
<formControlPr xmlns="http://schemas.microsoft.com/office/spreadsheetml/2009/9/main" objectType="CheckBox" fmlaLink="$V$29" lockText="1" noThreeD="1"/>
</file>

<file path=xl/ctrlProps/ctrlProp122.xml><?xml version="1.0" encoding="utf-8"?>
<formControlPr xmlns="http://schemas.microsoft.com/office/spreadsheetml/2009/9/main" objectType="CheckBox" fmlaLink="$V$30" lockText="1" noThreeD="1"/>
</file>

<file path=xl/ctrlProps/ctrlProp123.xml><?xml version="1.0" encoding="utf-8"?>
<formControlPr xmlns="http://schemas.microsoft.com/office/spreadsheetml/2009/9/main" objectType="CheckBox" fmlaLink="$V$31" lockText="1" noThreeD="1"/>
</file>

<file path=xl/ctrlProps/ctrlProp124.xml><?xml version="1.0" encoding="utf-8"?>
<formControlPr xmlns="http://schemas.microsoft.com/office/spreadsheetml/2009/9/main" objectType="CheckBox" fmlaLink="$T$33" lockText="1" noThreeD="1"/>
</file>

<file path=xl/ctrlProps/ctrlProp125.xml><?xml version="1.0" encoding="utf-8"?>
<formControlPr xmlns="http://schemas.microsoft.com/office/spreadsheetml/2009/9/main" objectType="CheckBox" fmlaLink="$T$34" lockText="1" noThreeD="1"/>
</file>

<file path=xl/ctrlProps/ctrlProp126.xml><?xml version="1.0" encoding="utf-8"?>
<formControlPr xmlns="http://schemas.microsoft.com/office/spreadsheetml/2009/9/main" objectType="CheckBox" fmlaLink="$T$36" lockText="1" noThreeD="1"/>
</file>

<file path=xl/ctrlProps/ctrlProp127.xml><?xml version="1.0" encoding="utf-8"?>
<formControlPr xmlns="http://schemas.microsoft.com/office/spreadsheetml/2009/9/main" objectType="CheckBox" fmlaLink="$T$37" lockText="1" noThreeD="1"/>
</file>

<file path=xl/ctrlProps/ctrlProp128.xml><?xml version="1.0" encoding="utf-8"?>
<formControlPr xmlns="http://schemas.microsoft.com/office/spreadsheetml/2009/9/main" objectType="CheckBox" fmlaLink="$T$39" lockText="1" noThreeD="1"/>
</file>

<file path=xl/ctrlProps/ctrlProp129.xml><?xml version="1.0" encoding="utf-8"?>
<formControlPr xmlns="http://schemas.microsoft.com/office/spreadsheetml/2009/9/main" objectType="CheckBox" fmlaLink="$T$40" lockText="1" noThreeD="1"/>
</file>

<file path=xl/ctrlProps/ctrlProp130.xml><?xml version="1.0" encoding="utf-8"?>
<formControlPr xmlns="http://schemas.microsoft.com/office/spreadsheetml/2009/9/main" objectType="CheckBox" fmlaLink="$T$41" lockText="1" noThreeD="1"/>
</file>

<file path=xl/ctrlProps/ctrlProp131.xml><?xml version="1.0" encoding="utf-8"?>
<formControlPr xmlns="http://schemas.microsoft.com/office/spreadsheetml/2009/9/main" objectType="CheckBox" fmlaLink="$T$42" lockText="1" noThreeD="1"/>
</file>

<file path=xl/ctrlProps/ctrlProp132.xml><?xml version="1.0" encoding="utf-8"?>
<formControlPr xmlns="http://schemas.microsoft.com/office/spreadsheetml/2009/9/main" objectType="CheckBox" fmlaLink="$T$43" lockText="1" noThreeD="1"/>
</file>

<file path=xl/ctrlProps/ctrlProp133.xml><?xml version="1.0" encoding="utf-8"?>
<formControlPr xmlns="http://schemas.microsoft.com/office/spreadsheetml/2009/9/main" objectType="CheckBox" fmlaLink="$T$44" lockText="1" noThreeD="1"/>
</file>

<file path=xl/ctrlProps/ctrlProp134.xml><?xml version="1.0" encoding="utf-8"?>
<formControlPr xmlns="http://schemas.microsoft.com/office/spreadsheetml/2009/9/main" objectType="CheckBox" fmlaLink="$U$33" lockText="1" noThreeD="1"/>
</file>

<file path=xl/ctrlProps/ctrlProp135.xml><?xml version="1.0" encoding="utf-8"?>
<formControlPr xmlns="http://schemas.microsoft.com/office/spreadsheetml/2009/9/main" objectType="CheckBox" fmlaLink="$U$34" lockText="1" noThreeD="1"/>
</file>

<file path=xl/ctrlProps/ctrlProp136.xml><?xml version="1.0" encoding="utf-8"?>
<formControlPr xmlns="http://schemas.microsoft.com/office/spreadsheetml/2009/9/main" objectType="CheckBox" fmlaLink="$U$36" lockText="1" noThreeD="1"/>
</file>

<file path=xl/ctrlProps/ctrlProp137.xml><?xml version="1.0" encoding="utf-8"?>
<formControlPr xmlns="http://schemas.microsoft.com/office/spreadsheetml/2009/9/main" objectType="CheckBox" fmlaLink="$U$37" lockText="1" noThreeD="1"/>
</file>

<file path=xl/ctrlProps/ctrlProp138.xml><?xml version="1.0" encoding="utf-8"?>
<formControlPr xmlns="http://schemas.microsoft.com/office/spreadsheetml/2009/9/main" objectType="CheckBox" fmlaLink="$U$39" lockText="1" noThreeD="1"/>
</file>

<file path=xl/ctrlProps/ctrlProp139.xml><?xml version="1.0" encoding="utf-8"?>
<formControlPr xmlns="http://schemas.microsoft.com/office/spreadsheetml/2009/9/main" objectType="CheckBox" fmlaLink="$U$40" lockText="1" noThreeD="1"/>
</file>

<file path=xl/ctrlProps/ctrlProp140.xml><?xml version="1.0" encoding="utf-8"?>
<formControlPr xmlns="http://schemas.microsoft.com/office/spreadsheetml/2009/9/main" objectType="CheckBox" fmlaLink="$U$41" lockText="1" noThreeD="1"/>
</file>

<file path=xl/ctrlProps/ctrlProp141.xml><?xml version="1.0" encoding="utf-8"?>
<formControlPr xmlns="http://schemas.microsoft.com/office/spreadsheetml/2009/9/main" objectType="CheckBox" fmlaLink="$U$42" lockText="1" noThreeD="1"/>
</file>

<file path=xl/ctrlProps/ctrlProp142.xml><?xml version="1.0" encoding="utf-8"?>
<formControlPr xmlns="http://schemas.microsoft.com/office/spreadsheetml/2009/9/main" objectType="CheckBox" fmlaLink="$U$43" lockText="1" noThreeD="1"/>
</file>

<file path=xl/ctrlProps/ctrlProp143.xml><?xml version="1.0" encoding="utf-8"?>
<formControlPr xmlns="http://schemas.microsoft.com/office/spreadsheetml/2009/9/main" objectType="CheckBox" fmlaLink="$U$44" lockText="1" noThreeD="1"/>
</file>

<file path=xl/ctrlProps/ctrlProp144.xml><?xml version="1.0" encoding="utf-8"?>
<formControlPr xmlns="http://schemas.microsoft.com/office/spreadsheetml/2009/9/main" objectType="CheckBox" fmlaLink="$T$45" lockText="1" noThreeD="1"/>
</file>

<file path=xl/ctrlProps/ctrlProp145.xml><?xml version="1.0" encoding="utf-8"?>
<formControlPr xmlns="http://schemas.microsoft.com/office/spreadsheetml/2009/9/main" objectType="CheckBox" fmlaLink="$T$46" lockText="1" noThreeD="1"/>
</file>

<file path=xl/ctrlProps/ctrlProp146.xml><?xml version="1.0" encoding="utf-8"?>
<formControlPr xmlns="http://schemas.microsoft.com/office/spreadsheetml/2009/9/main" objectType="CheckBox" fmlaLink="$T$50" lockText="1" noThreeD="1"/>
</file>

<file path=xl/ctrlProps/ctrlProp147.xml><?xml version="1.0" encoding="utf-8"?>
<formControlPr xmlns="http://schemas.microsoft.com/office/spreadsheetml/2009/9/main" objectType="CheckBox" fmlaLink="$T$51" lockText="1" noThreeD="1"/>
</file>

<file path=xl/ctrlProps/ctrlProp148.xml><?xml version="1.0" encoding="utf-8"?>
<formControlPr xmlns="http://schemas.microsoft.com/office/spreadsheetml/2009/9/main" objectType="CheckBox" fmlaLink="$T$49" lockText="1" noThreeD="1"/>
</file>

<file path=xl/ctrlProps/ctrlProp149.xml><?xml version="1.0" encoding="utf-8"?>
<formControlPr xmlns="http://schemas.microsoft.com/office/spreadsheetml/2009/9/main" objectType="CheckBox" fmlaLink="$U$53" lockText="1" noThreeD="1"/>
</file>

<file path=xl/ctrlProps/ctrlProp150.xml><?xml version="1.0" encoding="utf-8"?>
<formControlPr xmlns="http://schemas.microsoft.com/office/spreadsheetml/2009/9/main" objectType="CheckBox" fmlaLink="$V$53" lockText="1" noThreeD="1"/>
</file>

<file path=xl/ctrlProps/ctrlProp151.xml><?xml version="1.0" encoding="utf-8"?>
<formControlPr xmlns="http://schemas.microsoft.com/office/spreadsheetml/2009/9/main" objectType="CheckBox" fmlaLink="$W$53" lockText="1" noThreeD="1"/>
</file>

<file path=xl/ctrlProps/ctrlProp152.xml><?xml version="1.0" encoding="utf-8"?>
<formControlPr xmlns="http://schemas.microsoft.com/office/spreadsheetml/2009/9/main" objectType="CheckBox" fmlaLink="$X$53" lockText="1" noThreeD="1"/>
</file>

<file path=xl/ctrlProps/ctrlProp153.xml><?xml version="1.0" encoding="utf-8"?>
<formControlPr xmlns="http://schemas.microsoft.com/office/spreadsheetml/2009/9/main" objectType="CheckBox" fmlaLink="$Y$53" lockText="1" noThreeD="1"/>
</file>

<file path=xl/ctrlProps/ctrlProp154.xml><?xml version="1.0" encoding="utf-8"?>
<formControlPr xmlns="http://schemas.microsoft.com/office/spreadsheetml/2009/9/main" objectType="CheckBox" fmlaLink="$U$55" lockText="1" noThreeD="1"/>
</file>

<file path=xl/ctrlProps/ctrlProp155.xml><?xml version="1.0" encoding="utf-8"?>
<formControlPr xmlns="http://schemas.microsoft.com/office/spreadsheetml/2009/9/main" objectType="CheckBox" fmlaLink="$V$55" lockText="1" noThreeD="1"/>
</file>

<file path=xl/ctrlProps/ctrlProp156.xml><?xml version="1.0" encoding="utf-8"?>
<formControlPr xmlns="http://schemas.microsoft.com/office/spreadsheetml/2009/9/main" objectType="CheckBox" fmlaLink="$W$55" lockText="1" noThreeD="1"/>
</file>

<file path=xl/ctrlProps/ctrlProp157.xml><?xml version="1.0" encoding="utf-8"?>
<formControlPr xmlns="http://schemas.microsoft.com/office/spreadsheetml/2009/9/main" objectType="CheckBox" fmlaLink="$X$55" lockText="1" noThreeD="1"/>
</file>

<file path=xl/ctrlProps/ctrlProp158.xml><?xml version="1.0" encoding="utf-8"?>
<formControlPr xmlns="http://schemas.microsoft.com/office/spreadsheetml/2009/9/main" objectType="CheckBox" fmlaLink="$Y$55" lockText="1" noThreeD="1"/>
</file>

<file path=xl/ctrlProps/ctrlProp159.xml><?xml version="1.0" encoding="utf-8"?>
<formControlPr xmlns="http://schemas.microsoft.com/office/spreadsheetml/2009/9/main" objectType="CheckBox" fmlaLink="$U$57" lockText="1" noThreeD="1"/>
</file>

<file path=xl/ctrlProps/ctrlProp160.xml><?xml version="1.0" encoding="utf-8"?>
<formControlPr xmlns="http://schemas.microsoft.com/office/spreadsheetml/2009/9/main" objectType="CheckBox" fmlaLink="$V$57" lockText="1" noThreeD="1"/>
</file>

<file path=xl/ctrlProps/ctrlProp161.xml><?xml version="1.0" encoding="utf-8"?>
<formControlPr xmlns="http://schemas.microsoft.com/office/spreadsheetml/2009/9/main" objectType="CheckBox" fmlaLink="$W$57" lockText="1" noThreeD="1"/>
</file>

<file path=xl/ctrlProps/ctrlProp162.xml><?xml version="1.0" encoding="utf-8"?>
<formControlPr xmlns="http://schemas.microsoft.com/office/spreadsheetml/2009/9/main" objectType="CheckBox" fmlaLink="$X$57" lockText="1" noThreeD="1"/>
</file>

<file path=xl/ctrlProps/ctrlProp163.xml><?xml version="1.0" encoding="utf-8"?>
<formControlPr xmlns="http://schemas.microsoft.com/office/spreadsheetml/2009/9/main" objectType="CheckBox" fmlaLink="$Y$57" lockText="1" noThreeD="1"/>
</file>

<file path=xl/ctrlProps/ctrlProp164.xml><?xml version="1.0" encoding="utf-8"?>
<formControlPr xmlns="http://schemas.microsoft.com/office/spreadsheetml/2009/9/main" objectType="CheckBox" fmlaLink="$T$53" lockText="1" noThreeD="1"/>
</file>

<file path=xl/ctrlProps/ctrlProp165.xml><?xml version="1.0" encoding="utf-8"?>
<formControlPr xmlns="http://schemas.microsoft.com/office/spreadsheetml/2009/9/main" objectType="CheckBox" fmlaLink="$T$55" lockText="1" noThreeD="1"/>
</file>

<file path=xl/ctrlProps/ctrlProp166.xml><?xml version="1.0" encoding="utf-8"?>
<formControlPr xmlns="http://schemas.microsoft.com/office/spreadsheetml/2009/9/main" objectType="CheckBox" fmlaLink="$T$57" lockText="1" noThreeD="1"/>
</file>

<file path=xl/ctrlProps/ctrlProp167.xml><?xml version="1.0" encoding="utf-8"?>
<formControlPr xmlns="http://schemas.microsoft.com/office/spreadsheetml/2009/9/main" objectType="CheckBox" fmlaLink="$W$4" lockText="1" noThreeD="1"/>
</file>

<file path=xl/ctrlProps/ctrlProp168.xml><?xml version="1.0" encoding="utf-8"?>
<formControlPr xmlns="http://schemas.microsoft.com/office/spreadsheetml/2009/9/main" objectType="CheckBox" fmlaLink="$W$8" lockText="1" noThreeD="1"/>
</file>

<file path=xl/ctrlProps/ctrlProp169.xml><?xml version="1.0" encoding="utf-8"?>
<formControlPr xmlns="http://schemas.microsoft.com/office/spreadsheetml/2009/9/main" objectType="CheckBox" fmlaLink="$W$14" lockText="1" noThreeD="1"/>
</file>

<file path=xl/ctrlProps/ctrlProp170.xml><?xml version="1.0" encoding="utf-8"?>
<formControlPr xmlns="http://schemas.microsoft.com/office/spreadsheetml/2009/9/main" objectType="CheckBox" fmlaLink="$W$16" lockText="1" noThreeD="1"/>
</file>

<file path=xl/ctrlProps/ctrlProp171.xml><?xml version="1.0" encoding="utf-8"?>
<formControlPr xmlns="http://schemas.microsoft.com/office/spreadsheetml/2009/9/main" objectType="CheckBox" fmlaLink="$W$20" lockText="1" noThreeD="1"/>
</file>

<file path=xl/ctrlProps/ctrlProp172.xml><?xml version="1.0" encoding="utf-8"?>
<formControlPr xmlns="http://schemas.microsoft.com/office/spreadsheetml/2009/9/main" objectType="CheckBox" fmlaLink="$W$22" lockText="1" noThreeD="1"/>
</file>

<file path=xl/ctrlProps/ctrlProp173.xml><?xml version="1.0" encoding="utf-8"?>
<formControlPr xmlns="http://schemas.microsoft.com/office/spreadsheetml/2009/9/main" objectType="CheckBox" fmlaLink="$W$27" lockText="1" noThreeD="1"/>
</file>

<file path=xl/ctrlProps/ctrlProp174.xml><?xml version="1.0" encoding="utf-8"?>
<formControlPr xmlns="http://schemas.microsoft.com/office/spreadsheetml/2009/9/main" objectType="CheckBox" fmlaLink="$W$33" lockText="1" noThreeD="1"/>
</file>

<file path=xl/ctrlProps/ctrlProp175.xml><?xml version="1.0" encoding="utf-8"?>
<formControlPr xmlns="http://schemas.microsoft.com/office/spreadsheetml/2009/9/main" objectType="CheckBox" fmlaLink="$W$36" lockText="1" noThreeD="1"/>
</file>

<file path=xl/ctrlProps/ctrlProp176.xml><?xml version="1.0" encoding="utf-8"?>
<formControlPr xmlns="http://schemas.microsoft.com/office/spreadsheetml/2009/9/main" objectType="CheckBox" fmlaLink="$W$39" lockText="1" noThreeD="1"/>
</file>

<file path=xl/ctrlProps/ctrlProp177.xml><?xml version="1.0" encoding="utf-8"?>
<formControlPr xmlns="http://schemas.microsoft.com/office/spreadsheetml/2009/9/main" objectType="CheckBox" fmlaLink="$W$41" lockText="1" noThreeD="1"/>
</file>

<file path=xl/ctrlProps/ctrlProp178.xml><?xml version="1.0" encoding="utf-8"?>
<formControlPr xmlns="http://schemas.microsoft.com/office/spreadsheetml/2009/9/main" objectType="CheckBox" fmlaLink="$W$43" lockText="1" noThreeD="1"/>
</file>

<file path=xl/ctrlProps/ctrlProp179.xml><?xml version="1.0" encoding="utf-8"?>
<formControlPr xmlns="http://schemas.microsoft.com/office/spreadsheetml/2009/9/main" objectType="CheckBox" fmlaLink="$W$45" lockText="1" noThreeD="1"/>
</file>

<file path=xl/ctrlProps/ctrlProp180.xml><?xml version="1.0" encoding="utf-8"?>
<formControlPr xmlns="http://schemas.microsoft.com/office/spreadsheetml/2009/9/main" objectType="CheckBox" fmlaLink="$W$48" lockText="1" noThreeD="1"/>
</file>

<file path=xl/ctrlProps/ctrlProp181.xml><?xml version="1.0" encoding="utf-8"?>
<formControlPr xmlns="http://schemas.microsoft.com/office/spreadsheetml/2009/9/main" objectType="CheckBox" fmlaLink="$W$51" lockText="1" noThreeD="1"/>
</file>

<file path=xl/ctrlProps/ctrlProp182.xml><?xml version="1.0" encoding="utf-8"?>
<formControlPr xmlns="http://schemas.microsoft.com/office/spreadsheetml/2009/9/main" objectType="CheckBox" fmlaLink="$Z$53" lockText="1" noThreeD="1"/>
</file>

<file path=xl/ctrlProps/ctrlProp183.xml><?xml version="1.0" encoding="utf-8"?>
<formControlPr xmlns="http://schemas.microsoft.com/office/spreadsheetml/2009/9/main" objectType="CheckBox" fmlaLink="$Z$55" lockText="1" noThreeD="1"/>
</file>

<file path=xl/ctrlProps/ctrlProp184.xml><?xml version="1.0" encoding="utf-8"?>
<formControlPr xmlns="http://schemas.microsoft.com/office/spreadsheetml/2009/9/main" objectType="CheckBox" fmlaLink="$Z$57" lockText="1" noThreeD="1"/>
</file>

<file path=xl/ctrlProps/ctrlProp185.xml><?xml version="1.0" encoding="utf-8"?>
<formControlPr xmlns="http://schemas.microsoft.com/office/spreadsheetml/2009/9/main" objectType="CheckBox" fmlaLink="$W$60" lockText="1" noThreeD="1"/>
</file>

<file path=xl/drawings/drawing1.xml><?xml version="1.0" encoding="utf-8"?>
<xdr:wsDr xmlns:xdr="http://schemas.openxmlformats.org/drawingml/2006/spreadsheetDrawing" xmlns:a="http://schemas.openxmlformats.org/drawingml/2006/main">
  <xdr:twoCellAnchor>
    <xdr:from>
      <xdr:col>12</xdr:col>
      <xdr:colOff>854243</xdr:colOff>
      <xdr:row>33</xdr:row>
      <xdr:rowOff>132348</xdr:rowOff>
    </xdr:from>
    <xdr:to>
      <xdr:col>13</xdr:col>
      <xdr:colOff>196516</xdr:colOff>
      <xdr:row>35</xdr:row>
      <xdr:rowOff>64169</xdr:rowOff>
    </xdr:to>
    <xdr:sp macro="" textlink="">
      <xdr:nvSpPr>
        <xdr:cNvPr id="110" name="テキスト ボックス 109">
          <a:extLst>
            <a:ext uri="{FF2B5EF4-FFF2-40B4-BE49-F238E27FC236}">
              <a16:creationId xmlns:a16="http://schemas.microsoft.com/office/drawing/2014/main" id="{00000000-0008-0000-0100-000002000000}"/>
            </a:ext>
          </a:extLst>
        </xdr:cNvPr>
        <xdr:cNvSpPr txBox="1"/>
      </xdr:nvSpPr>
      <xdr:spPr>
        <a:xfrm>
          <a:off x="5550068" y="703797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5</xdr:col>
      <xdr:colOff>252547</xdr:colOff>
      <xdr:row>20</xdr:row>
      <xdr:rowOff>163828</xdr:rowOff>
    </xdr:from>
    <xdr:to>
      <xdr:col>11</xdr:col>
      <xdr:colOff>98605</xdr:colOff>
      <xdr:row>22</xdr:row>
      <xdr:rowOff>144780</xdr:rowOff>
    </xdr:to>
    <xdr:sp macro="" textlink="">
      <xdr:nvSpPr>
        <xdr:cNvPr id="111" name="テキスト ボックス 110">
          <a:extLst>
            <a:ext uri="{FF2B5EF4-FFF2-40B4-BE49-F238E27FC236}">
              <a16:creationId xmlns:a16="http://schemas.microsoft.com/office/drawing/2014/main" id="{00000000-0008-0000-0100-000003000000}"/>
            </a:ext>
          </a:extLst>
        </xdr:cNvPr>
        <xdr:cNvSpPr txBox="1"/>
      </xdr:nvSpPr>
      <xdr:spPr>
        <a:xfrm>
          <a:off x="2567122" y="4383403"/>
          <a:ext cx="156055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（吹付け石綿、石綿 含有吹付けロックウール 等）</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 </a:t>
          </a:r>
        </a:p>
      </xdr:txBody>
    </xdr:sp>
    <xdr:clientData/>
  </xdr:twoCellAnchor>
  <xdr:twoCellAnchor>
    <xdr:from>
      <xdr:col>5</xdr:col>
      <xdr:colOff>252547</xdr:colOff>
      <xdr:row>22</xdr:row>
      <xdr:rowOff>66675</xdr:rowOff>
    </xdr:from>
    <xdr:to>
      <xdr:col>11</xdr:col>
      <xdr:colOff>98605</xdr:colOff>
      <xdr:row>24</xdr:row>
      <xdr:rowOff>15240</xdr:rowOff>
    </xdr:to>
    <xdr:sp macro="" textlink="">
      <xdr:nvSpPr>
        <xdr:cNvPr id="112" name="テキスト ボックス 111">
          <a:extLst>
            <a:ext uri="{FF2B5EF4-FFF2-40B4-BE49-F238E27FC236}">
              <a16:creationId xmlns:a16="http://schemas.microsoft.com/office/drawing/2014/main" id="{00000000-0008-0000-0100-000004000000}"/>
            </a:ext>
          </a:extLst>
        </xdr:cNvPr>
        <xdr:cNvSpPr txBox="1"/>
      </xdr:nvSpPr>
      <xdr:spPr>
        <a:xfrm>
          <a:off x="2567122" y="4705350"/>
          <a:ext cx="1560558" cy="367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（石綿含有ビニール床タイル 等） </a:t>
          </a:r>
        </a:p>
      </xdr:txBody>
    </xdr:sp>
    <xdr:clientData/>
  </xdr:twoCellAnchor>
  <xdr:twoCellAnchor>
    <xdr:from>
      <xdr:col>5</xdr:col>
      <xdr:colOff>252547</xdr:colOff>
      <xdr:row>25</xdr:row>
      <xdr:rowOff>163829</xdr:rowOff>
    </xdr:from>
    <xdr:to>
      <xdr:col>11</xdr:col>
      <xdr:colOff>98605</xdr:colOff>
      <xdr:row>29</xdr:row>
      <xdr:rowOff>9591</xdr:rowOff>
    </xdr:to>
    <xdr:sp macro="" textlink="">
      <xdr:nvSpPr>
        <xdr:cNvPr id="113" name="テキスト ボックス 112">
          <a:extLst>
            <a:ext uri="{FF2B5EF4-FFF2-40B4-BE49-F238E27FC236}">
              <a16:creationId xmlns:a16="http://schemas.microsoft.com/office/drawing/2014/main" id="{00000000-0008-0000-0100-000005000000}"/>
            </a:ext>
          </a:extLst>
        </xdr:cNvPr>
        <xdr:cNvSpPr txBox="1"/>
      </xdr:nvSpPr>
      <xdr:spPr>
        <a:xfrm>
          <a:off x="2567122" y="5431154"/>
          <a:ext cx="1560558" cy="68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（鉄骨等に吹付けられた石綿、 石綿を含 有する断熱材・保温材・耐火被覆材 等） </a:t>
          </a:r>
        </a:p>
      </xdr:txBody>
    </xdr:sp>
    <xdr:clientData/>
  </xdr:twoCellAnchor>
  <xdr:twoCellAnchor>
    <xdr:from>
      <xdr:col>5</xdr:col>
      <xdr:colOff>252547</xdr:colOff>
      <xdr:row>28</xdr:row>
      <xdr:rowOff>13096</xdr:rowOff>
    </xdr:from>
    <xdr:to>
      <xdr:col>11</xdr:col>
      <xdr:colOff>124567</xdr:colOff>
      <xdr:row>29</xdr:row>
      <xdr:rowOff>45719</xdr:rowOff>
    </xdr:to>
    <xdr:sp macro="" textlink="">
      <xdr:nvSpPr>
        <xdr:cNvPr id="114" name="テキスト ボックス 113">
          <a:extLst>
            <a:ext uri="{FF2B5EF4-FFF2-40B4-BE49-F238E27FC236}">
              <a16:creationId xmlns:a16="http://schemas.microsoft.com/office/drawing/2014/main" id="{00000000-0008-0000-0100-000006000000}"/>
            </a:ext>
          </a:extLst>
        </xdr:cNvPr>
        <xdr:cNvSpPr txBox="1"/>
      </xdr:nvSpPr>
      <xdr:spPr>
        <a:xfrm>
          <a:off x="2567122" y="5909071"/>
          <a:ext cx="1586520" cy="242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（スレートボード等） </a:t>
          </a:r>
        </a:p>
      </xdr:txBody>
    </xdr:sp>
    <xdr:clientData/>
  </xdr:twoCellAnchor>
  <xdr:twoCellAnchor>
    <xdr:from>
      <xdr:col>11</xdr:col>
      <xdr:colOff>51196</xdr:colOff>
      <xdr:row>20</xdr:row>
      <xdr:rowOff>163829</xdr:rowOff>
    </xdr:from>
    <xdr:to>
      <xdr:col>14</xdr:col>
      <xdr:colOff>117403</xdr:colOff>
      <xdr:row>23</xdr:row>
      <xdr:rowOff>2730</xdr:rowOff>
    </xdr:to>
    <xdr:sp macro="" textlink="">
      <xdr:nvSpPr>
        <xdr:cNvPr id="115" name="テキスト ボックス 114">
          <a:extLst>
            <a:ext uri="{FF2B5EF4-FFF2-40B4-BE49-F238E27FC236}">
              <a16:creationId xmlns:a16="http://schemas.microsoft.com/office/drawing/2014/main" id="{00000000-0008-0000-0100-000007000000}"/>
            </a:ext>
          </a:extLst>
        </xdr:cNvPr>
        <xdr:cNvSpPr txBox="1"/>
      </xdr:nvSpPr>
      <xdr:spPr>
        <a:xfrm>
          <a:off x="4080271" y="4383404"/>
          <a:ext cx="2476032" cy="46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11</xdr:col>
      <xdr:colOff>51196</xdr:colOff>
      <xdr:row>22</xdr:row>
      <xdr:rowOff>34529</xdr:rowOff>
    </xdr:from>
    <xdr:to>
      <xdr:col>14</xdr:col>
      <xdr:colOff>117403</xdr:colOff>
      <xdr:row>23</xdr:row>
      <xdr:rowOff>107158</xdr:rowOff>
    </xdr:to>
    <xdr:sp macro="" textlink="">
      <xdr:nvSpPr>
        <xdr:cNvPr id="116" name="テキスト ボックス 115">
          <a:extLst>
            <a:ext uri="{FF2B5EF4-FFF2-40B4-BE49-F238E27FC236}">
              <a16:creationId xmlns:a16="http://schemas.microsoft.com/office/drawing/2014/main" id="{00000000-0008-0000-0100-000008000000}"/>
            </a:ext>
          </a:extLst>
        </xdr:cNvPr>
        <xdr:cNvSpPr txBox="1"/>
      </xdr:nvSpPr>
      <xdr:spPr>
        <a:xfrm>
          <a:off x="4080271" y="4673204"/>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11</xdr:col>
      <xdr:colOff>51196</xdr:colOff>
      <xdr:row>23</xdr:row>
      <xdr:rowOff>1429</xdr:rowOff>
    </xdr:from>
    <xdr:to>
      <xdr:col>14</xdr:col>
      <xdr:colOff>117403</xdr:colOff>
      <xdr:row>24</xdr:row>
      <xdr:rowOff>71438</xdr:rowOff>
    </xdr:to>
    <xdr:sp macro="" textlink="">
      <xdr:nvSpPr>
        <xdr:cNvPr id="117" name="テキスト ボックス 116">
          <a:extLst>
            <a:ext uri="{FF2B5EF4-FFF2-40B4-BE49-F238E27FC236}">
              <a16:creationId xmlns:a16="http://schemas.microsoft.com/office/drawing/2014/main" id="{00000000-0008-0000-0100-000009000000}"/>
            </a:ext>
          </a:extLst>
        </xdr:cNvPr>
        <xdr:cNvSpPr txBox="1"/>
      </xdr:nvSpPr>
      <xdr:spPr>
        <a:xfrm>
          <a:off x="4080271" y="4849654"/>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11</xdr:col>
      <xdr:colOff>51196</xdr:colOff>
      <xdr:row>25</xdr:row>
      <xdr:rowOff>163830</xdr:rowOff>
    </xdr:from>
    <xdr:to>
      <xdr:col>14</xdr:col>
      <xdr:colOff>117403</xdr:colOff>
      <xdr:row>28</xdr:row>
      <xdr:rowOff>67</xdr:rowOff>
    </xdr:to>
    <xdr:sp macro="" textlink="">
      <xdr:nvSpPr>
        <xdr:cNvPr id="118" name="テキスト ボックス 117">
          <a:extLst>
            <a:ext uri="{FF2B5EF4-FFF2-40B4-BE49-F238E27FC236}">
              <a16:creationId xmlns:a16="http://schemas.microsoft.com/office/drawing/2014/main" id="{00000000-0008-0000-0100-00000A000000}"/>
            </a:ext>
          </a:extLst>
        </xdr:cNvPr>
        <xdr:cNvSpPr txBox="1"/>
      </xdr:nvSpPr>
      <xdr:spPr>
        <a:xfrm>
          <a:off x="4080271" y="5431155"/>
          <a:ext cx="2476032" cy="4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11</xdr:col>
      <xdr:colOff>51196</xdr:colOff>
      <xdr:row>27</xdr:row>
      <xdr:rowOff>34530</xdr:rowOff>
    </xdr:from>
    <xdr:to>
      <xdr:col>14</xdr:col>
      <xdr:colOff>117403</xdr:colOff>
      <xdr:row>28</xdr:row>
      <xdr:rowOff>107159</xdr:rowOff>
    </xdr:to>
    <xdr:sp macro="" textlink="">
      <xdr:nvSpPr>
        <xdr:cNvPr id="119" name="テキスト ボックス 118">
          <a:extLst>
            <a:ext uri="{FF2B5EF4-FFF2-40B4-BE49-F238E27FC236}">
              <a16:creationId xmlns:a16="http://schemas.microsoft.com/office/drawing/2014/main" id="{00000000-0008-0000-0100-00000B000000}"/>
            </a:ext>
          </a:extLst>
        </xdr:cNvPr>
        <xdr:cNvSpPr txBox="1"/>
      </xdr:nvSpPr>
      <xdr:spPr>
        <a:xfrm>
          <a:off x="4080271" y="5720955"/>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11</xdr:col>
      <xdr:colOff>51196</xdr:colOff>
      <xdr:row>28</xdr:row>
      <xdr:rowOff>1430</xdr:rowOff>
    </xdr:from>
    <xdr:to>
      <xdr:col>14</xdr:col>
      <xdr:colOff>117403</xdr:colOff>
      <xdr:row>29</xdr:row>
      <xdr:rowOff>71439</xdr:rowOff>
    </xdr:to>
    <xdr:sp macro="" textlink="">
      <xdr:nvSpPr>
        <xdr:cNvPr id="120" name="テキスト ボックス 119">
          <a:extLst>
            <a:ext uri="{FF2B5EF4-FFF2-40B4-BE49-F238E27FC236}">
              <a16:creationId xmlns:a16="http://schemas.microsoft.com/office/drawing/2014/main" id="{00000000-0008-0000-0100-00000C000000}"/>
            </a:ext>
          </a:extLst>
        </xdr:cNvPr>
        <xdr:cNvSpPr txBox="1"/>
      </xdr:nvSpPr>
      <xdr:spPr>
        <a:xfrm>
          <a:off x="4080271" y="5897405"/>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11</xdr:col>
      <xdr:colOff>46973</xdr:colOff>
      <xdr:row>29</xdr:row>
      <xdr:rowOff>6804</xdr:rowOff>
    </xdr:from>
    <xdr:to>
      <xdr:col>12</xdr:col>
      <xdr:colOff>383451</xdr:colOff>
      <xdr:row>30</xdr:row>
      <xdr:rowOff>81984</xdr:rowOff>
    </xdr:to>
    <xdr:sp macro="" textlink="">
      <xdr:nvSpPr>
        <xdr:cNvPr id="121" name="テキスト ボックス 120">
          <a:extLst>
            <a:ext uri="{FF2B5EF4-FFF2-40B4-BE49-F238E27FC236}">
              <a16:creationId xmlns:a16="http://schemas.microsoft.com/office/drawing/2014/main" id="{00000000-0008-0000-0100-00000D000000}"/>
            </a:ext>
          </a:extLst>
        </xdr:cNvPr>
        <xdr:cNvSpPr txBox="1"/>
      </xdr:nvSpPr>
      <xdr:spPr>
        <a:xfrm>
          <a:off x="4076048" y="6112329"/>
          <a:ext cx="1003228" cy="30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フロン類回収済</a:t>
          </a:r>
        </a:p>
      </xdr:txBody>
    </xdr:sp>
    <xdr:clientData/>
  </xdr:twoCellAnchor>
  <xdr:twoCellAnchor>
    <xdr:from>
      <xdr:col>11</xdr:col>
      <xdr:colOff>46763</xdr:colOff>
      <xdr:row>29</xdr:row>
      <xdr:rowOff>214991</xdr:rowOff>
    </xdr:from>
    <xdr:to>
      <xdr:col>12</xdr:col>
      <xdr:colOff>383241</xdr:colOff>
      <xdr:row>31</xdr:row>
      <xdr:rowOff>106474</xdr:rowOff>
    </xdr:to>
    <xdr:sp macro="" textlink="">
      <xdr:nvSpPr>
        <xdr:cNvPr id="122" name="テキスト ボックス 121">
          <a:extLst>
            <a:ext uri="{FF2B5EF4-FFF2-40B4-BE49-F238E27FC236}">
              <a16:creationId xmlns:a16="http://schemas.microsoft.com/office/drawing/2014/main" id="{00000000-0008-0000-0100-00000E000000}"/>
            </a:ext>
          </a:extLst>
        </xdr:cNvPr>
        <xdr:cNvSpPr txBox="1"/>
      </xdr:nvSpPr>
      <xdr:spPr>
        <a:xfrm>
          <a:off x="4075838" y="6320516"/>
          <a:ext cx="100322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フロン類回収予定</a:t>
          </a:r>
        </a:p>
      </xdr:txBody>
    </xdr:sp>
    <xdr:clientData/>
  </xdr:twoCellAnchor>
  <xdr:twoCellAnchor>
    <xdr:from>
      <xdr:col>5</xdr:col>
      <xdr:colOff>252547</xdr:colOff>
      <xdr:row>29</xdr:row>
      <xdr:rowOff>214992</xdr:rowOff>
    </xdr:from>
    <xdr:to>
      <xdr:col>11</xdr:col>
      <xdr:colOff>98605</xdr:colOff>
      <xdr:row>30</xdr:row>
      <xdr:rowOff>189187</xdr:rowOff>
    </xdr:to>
    <xdr:sp macro="" textlink="">
      <xdr:nvSpPr>
        <xdr:cNvPr id="123" name="テキスト ボックス 122">
          <a:extLst>
            <a:ext uri="{FF2B5EF4-FFF2-40B4-BE49-F238E27FC236}">
              <a16:creationId xmlns:a16="http://schemas.microsoft.com/office/drawing/2014/main" id="{00000000-0008-0000-0100-00000F000000}"/>
            </a:ext>
          </a:extLst>
        </xdr:cNvPr>
        <xdr:cNvSpPr txBox="1"/>
      </xdr:nvSpPr>
      <xdr:spPr>
        <a:xfrm>
          <a:off x="2567122" y="6320517"/>
          <a:ext cx="1560558" cy="202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フロン類使用機器あり</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xdr:row>
          <xdr:rowOff>285750</xdr:rowOff>
        </xdr:from>
        <xdr:to>
          <xdr:col>4</xdr:col>
          <xdr:colOff>304800</xdr:colOff>
          <xdr:row>4</xdr:row>
          <xdr:rowOff>28575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530773</xdr:colOff>
      <xdr:row>33</xdr:row>
      <xdr:rowOff>132348</xdr:rowOff>
    </xdr:from>
    <xdr:to>
      <xdr:col>14</xdr:col>
      <xdr:colOff>124326</xdr:colOff>
      <xdr:row>35</xdr:row>
      <xdr:rowOff>64169</xdr:rowOff>
    </xdr:to>
    <xdr:sp macro="" textlink="">
      <xdr:nvSpPr>
        <xdr:cNvPr id="125" name="テキスト ボックス 124">
          <a:extLst>
            <a:ext uri="{FF2B5EF4-FFF2-40B4-BE49-F238E27FC236}">
              <a16:creationId xmlns:a16="http://schemas.microsoft.com/office/drawing/2014/main" id="{00000000-0008-0000-0100-000011000000}"/>
            </a:ext>
          </a:extLst>
        </xdr:cNvPr>
        <xdr:cNvSpPr txBox="1"/>
      </xdr:nvSpPr>
      <xdr:spPr>
        <a:xfrm>
          <a:off x="6198148" y="7037973"/>
          <a:ext cx="365078"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12</xdr:col>
      <xdr:colOff>854243</xdr:colOff>
      <xdr:row>36</xdr:row>
      <xdr:rowOff>132348</xdr:rowOff>
    </xdr:from>
    <xdr:to>
      <xdr:col>13</xdr:col>
      <xdr:colOff>196516</xdr:colOff>
      <xdr:row>38</xdr:row>
      <xdr:rowOff>64169</xdr:rowOff>
    </xdr:to>
    <xdr:sp macro="" textlink="">
      <xdr:nvSpPr>
        <xdr:cNvPr id="126" name="テキスト ボックス 125">
          <a:extLst>
            <a:ext uri="{FF2B5EF4-FFF2-40B4-BE49-F238E27FC236}">
              <a16:creationId xmlns:a16="http://schemas.microsoft.com/office/drawing/2014/main" id="{00000000-0008-0000-0100-000012000000}"/>
            </a:ext>
          </a:extLst>
        </xdr:cNvPr>
        <xdr:cNvSpPr txBox="1"/>
      </xdr:nvSpPr>
      <xdr:spPr>
        <a:xfrm>
          <a:off x="5550068" y="755232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13</xdr:col>
      <xdr:colOff>525792</xdr:colOff>
      <xdr:row>36</xdr:row>
      <xdr:rowOff>132348</xdr:rowOff>
    </xdr:from>
    <xdr:to>
      <xdr:col>14</xdr:col>
      <xdr:colOff>147143</xdr:colOff>
      <xdr:row>38</xdr:row>
      <xdr:rowOff>64169</xdr:rowOff>
    </xdr:to>
    <xdr:sp macro="" textlink="">
      <xdr:nvSpPr>
        <xdr:cNvPr id="127" name="テキスト ボックス 126">
          <a:extLst>
            <a:ext uri="{FF2B5EF4-FFF2-40B4-BE49-F238E27FC236}">
              <a16:creationId xmlns:a16="http://schemas.microsoft.com/office/drawing/2014/main" id="{00000000-0008-0000-0100-000013000000}"/>
            </a:ext>
          </a:extLst>
        </xdr:cNvPr>
        <xdr:cNvSpPr txBox="1"/>
      </xdr:nvSpPr>
      <xdr:spPr>
        <a:xfrm>
          <a:off x="6193167" y="7552323"/>
          <a:ext cx="392876"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0</xdr:col>
      <xdr:colOff>140900</xdr:colOff>
      <xdr:row>42</xdr:row>
      <xdr:rowOff>126521</xdr:rowOff>
    </xdr:from>
    <xdr:to>
      <xdr:col>1</xdr:col>
      <xdr:colOff>140672</xdr:colOff>
      <xdr:row>44</xdr:row>
      <xdr:rowOff>60006</xdr:rowOff>
    </xdr:to>
    <xdr:sp macro="" textlink="">
      <xdr:nvSpPr>
        <xdr:cNvPr id="128" name="テキスト ボックス 127">
          <a:extLst>
            <a:ext uri="{FF2B5EF4-FFF2-40B4-BE49-F238E27FC236}">
              <a16:creationId xmlns:a16="http://schemas.microsoft.com/office/drawing/2014/main" id="{00000000-0008-0000-0100-000014000000}"/>
            </a:ext>
          </a:extLst>
        </xdr:cNvPr>
        <xdr:cNvSpPr txBox="1"/>
      </xdr:nvSpPr>
      <xdr:spPr>
        <a:xfrm>
          <a:off x="140900" y="8575196"/>
          <a:ext cx="209322"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2</xdr:col>
      <xdr:colOff>488830</xdr:colOff>
      <xdr:row>42</xdr:row>
      <xdr:rowOff>126521</xdr:rowOff>
    </xdr:from>
    <xdr:to>
      <xdr:col>3</xdr:col>
      <xdr:colOff>248198</xdr:colOff>
      <xdr:row>44</xdr:row>
      <xdr:rowOff>60006</xdr:rowOff>
    </xdr:to>
    <xdr:sp macro="" textlink="">
      <xdr:nvSpPr>
        <xdr:cNvPr id="129" name="テキスト ボックス 128">
          <a:extLst>
            <a:ext uri="{FF2B5EF4-FFF2-40B4-BE49-F238E27FC236}">
              <a16:creationId xmlns:a16="http://schemas.microsoft.com/office/drawing/2014/main" id="{00000000-0008-0000-0100-000015000000}"/>
            </a:ext>
          </a:extLst>
        </xdr:cNvPr>
        <xdr:cNvSpPr txBox="1"/>
      </xdr:nvSpPr>
      <xdr:spPr>
        <a:xfrm>
          <a:off x="1250830" y="8575196"/>
          <a:ext cx="368968"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11</xdr:col>
      <xdr:colOff>338138</xdr:colOff>
      <xdr:row>56</xdr:row>
      <xdr:rowOff>133353</xdr:rowOff>
    </xdr:from>
    <xdr:to>
      <xdr:col>12</xdr:col>
      <xdr:colOff>90488</xdr:colOff>
      <xdr:row>58</xdr:row>
      <xdr:rowOff>0</xdr:rowOff>
    </xdr:to>
    <xdr:sp macro="" textlink="">
      <xdr:nvSpPr>
        <xdr:cNvPr id="130" name="テキスト ボックス 129">
          <a:extLst>
            <a:ext uri="{FF2B5EF4-FFF2-40B4-BE49-F238E27FC236}">
              <a16:creationId xmlns:a16="http://schemas.microsoft.com/office/drawing/2014/main" id="{00000000-0008-0000-0100-000016000000}"/>
            </a:ext>
          </a:extLst>
        </xdr:cNvPr>
        <xdr:cNvSpPr txBox="1"/>
      </xdr:nvSpPr>
      <xdr:spPr>
        <a:xfrm>
          <a:off x="4367213" y="109823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11</xdr:col>
      <xdr:colOff>338138</xdr:colOff>
      <xdr:row>54</xdr:row>
      <xdr:rowOff>133353</xdr:rowOff>
    </xdr:from>
    <xdr:to>
      <xdr:col>12</xdr:col>
      <xdr:colOff>90488</xdr:colOff>
      <xdr:row>56</xdr:row>
      <xdr:rowOff>0</xdr:rowOff>
    </xdr:to>
    <xdr:sp macro="" textlink="">
      <xdr:nvSpPr>
        <xdr:cNvPr id="131" name="テキスト ボックス 130">
          <a:extLst>
            <a:ext uri="{FF2B5EF4-FFF2-40B4-BE49-F238E27FC236}">
              <a16:creationId xmlns:a16="http://schemas.microsoft.com/office/drawing/2014/main" id="{00000000-0008-0000-0100-000017000000}"/>
            </a:ext>
          </a:extLst>
        </xdr:cNvPr>
        <xdr:cNvSpPr txBox="1"/>
      </xdr:nvSpPr>
      <xdr:spPr>
        <a:xfrm>
          <a:off x="4367213" y="106394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11</xdr:col>
      <xdr:colOff>338138</xdr:colOff>
      <xdr:row>52</xdr:row>
      <xdr:rowOff>133353</xdr:rowOff>
    </xdr:from>
    <xdr:to>
      <xdr:col>12</xdr:col>
      <xdr:colOff>90488</xdr:colOff>
      <xdr:row>54</xdr:row>
      <xdr:rowOff>0</xdr:rowOff>
    </xdr:to>
    <xdr:sp macro="" textlink="">
      <xdr:nvSpPr>
        <xdr:cNvPr id="132" name="テキスト ボックス 131">
          <a:extLst>
            <a:ext uri="{FF2B5EF4-FFF2-40B4-BE49-F238E27FC236}">
              <a16:creationId xmlns:a16="http://schemas.microsoft.com/office/drawing/2014/main" id="{00000000-0008-0000-0100-000018000000}"/>
            </a:ext>
          </a:extLst>
        </xdr:cNvPr>
        <xdr:cNvSpPr txBox="1"/>
      </xdr:nvSpPr>
      <xdr:spPr>
        <a:xfrm>
          <a:off x="4367213" y="102965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mc:AlternateContent xmlns:mc="http://schemas.openxmlformats.org/markup-compatibility/2006">
    <mc:Choice xmlns:a14="http://schemas.microsoft.com/office/drawing/2010/main" Requires="a14">
      <xdr:twoCellAnchor editAs="oneCell">
        <xdr:from>
          <xdr:col>4</xdr:col>
          <xdr:colOff>504825</xdr:colOff>
          <xdr:row>2</xdr:row>
          <xdr:rowOff>285750</xdr:rowOff>
        </xdr:from>
        <xdr:to>
          <xdr:col>5</xdr:col>
          <xdr:colOff>285750</xdr:colOff>
          <xdr:row>4</xdr:row>
          <xdr:rowOff>28575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xdr:row>
          <xdr:rowOff>285750</xdr:rowOff>
        </xdr:from>
        <xdr:to>
          <xdr:col>11</xdr:col>
          <xdr:colOff>123825</xdr:colOff>
          <xdr:row>4</xdr:row>
          <xdr:rowOff>28575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171450</xdr:rowOff>
        </xdr:from>
        <xdr:to>
          <xdr:col>4</xdr:col>
          <xdr:colOff>304800</xdr:colOff>
          <xdr:row>5</xdr:row>
          <xdr:rowOff>28575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xdr:row>
          <xdr:rowOff>171450</xdr:rowOff>
        </xdr:from>
        <xdr:to>
          <xdr:col>6</xdr:col>
          <xdr:colOff>85725</xdr:colOff>
          <xdr:row>5</xdr:row>
          <xdr:rowOff>28575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171450</xdr:rowOff>
        </xdr:from>
        <xdr:to>
          <xdr:col>11</xdr:col>
          <xdr:colOff>152400</xdr:colOff>
          <xdr:row>5</xdr:row>
          <xdr:rowOff>28575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180975</xdr:rowOff>
        </xdr:from>
        <xdr:to>
          <xdr:col>7</xdr:col>
          <xdr:colOff>66675</xdr:colOff>
          <xdr:row>8</xdr:row>
          <xdr:rowOff>9525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180975</xdr:rowOff>
        </xdr:from>
        <xdr:to>
          <xdr:col>9</xdr:col>
          <xdr:colOff>209550</xdr:colOff>
          <xdr:row>8</xdr:row>
          <xdr:rowOff>9525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6</xdr:row>
          <xdr:rowOff>180975</xdr:rowOff>
        </xdr:from>
        <xdr:to>
          <xdr:col>11</xdr:col>
          <xdr:colOff>352425</xdr:colOff>
          <xdr:row>8</xdr:row>
          <xdr:rowOff>9525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7</xdr:row>
          <xdr:rowOff>171450</xdr:rowOff>
        </xdr:from>
        <xdr:to>
          <xdr:col>6</xdr:col>
          <xdr:colOff>257175</xdr:colOff>
          <xdr:row>9</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xdr:row>
          <xdr:rowOff>171450</xdr:rowOff>
        </xdr:from>
        <xdr:to>
          <xdr:col>9</xdr:col>
          <xdr:colOff>19050</xdr:colOff>
          <xdr:row>9</xdr:row>
          <xdr:rowOff>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180975</xdr:rowOff>
        </xdr:from>
        <xdr:to>
          <xdr:col>6</xdr:col>
          <xdr:colOff>95250</xdr:colOff>
          <xdr:row>14</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180975</xdr:rowOff>
        </xdr:from>
        <xdr:to>
          <xdr:col>8</xdr:col>
          <xdr:colOff>28575</xdr:colOff>
          <xdr:row>14</xdr:row>
          <xdr:rowOff>9525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14</xdr:row>
          <xdr:rowOff>180975</xdr:rowOff>
        </xdr:from>
        <xdr:to>
          <xdr:col>5</xdr:col>
          <xdr:colOff>257175</xdr:colOff>
          <xdr:row>16</xdr:row>
          <xdr:rowOff>9525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180975</xdr:rowOff>
        </xdr:from>
        <xdr:to>
          <xdr:col>9</xdr:col>
          <xdr:colOff>161925</xdr:colOff>
          <xdr:row>16</xdr:row>
          <xdr:rowOff>9525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16</xdr:row>
          <xdr:rowOff>171450</xdr:rowOff>
        </xdr:from>
        <xdr:to>
          <xdr:col>5</xdr:col>
          <xdr:colOff>285750</xdr:colOff>
          <xdr:row>18</xdr:row>
          <xdr:rowOff>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171450</xdr:rowOff>
        </xdr:from>
        <xdr:to>
          <xdr:col>6</xdr:col>
          <xdr:colOff>323850</xdr:colOff>
          <xdr:row>18</xdr:row>
          <xdr:rowOff>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180975</xdr:rowOff>
        </xdr:from>
        <xdr:to>
          <xdr:col>4</xdr:col>
          <xdr:colOff>304800</xdr:colOff>
          <xdr:row>20</xdr:row>
          <xdr:rowOff>9525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180975</xdr:rowOff>
        </xdr:from>
        <xdr:to>
          <xdr:col>4</xdr:col>
          <xdr:colOff>304800</xdr:colOff>
          <xdr:row>21</xdr:row>
          <xdr:rowOff>9525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20</xdr:row>
          <xdr:rowOff>180975</xdr:rowOff>
        </xdr:from>
        <xdr:to>
          <xdr:col>4</xdr:col>
          <xdr:colOff>304800</xdr:colOff>
          <xdr:row>22</xdr:row>
          <xdr:rowOff>9525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190500</xdr:rowOff>
        </xdr:from>
        <xdr:to>
          <xdr:col>4</xdr:col>
          <xdr:colOff>304800</xdr:colOff>
          <xdr:row>24</xdr:row>
          <xdr:rowOff>19050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190500</xdr:rowOff>
        </xdr:from>
        <xdr:to>
          <xdr:col>4</xdr:col>
          <xdr:colOff>304800</xdr:colOff>
          <xdr:row>25</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190500</xdr:rowOff>
        </xdr:from>
        <xdr:to>
          <xdr:col>4</xdr:col>
          <xdr:colOff>304800</xdr:colOff>
          <xdr:row>26</xdr:row>
          <xdr:rowOff>19050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190500</xdr:rowOff>
        </xdr:from>
        <xdr:to>
          <xdr:col>4</xdr:col>
          <xdr:colOff>304800</xdr:colOff>
          <xdr:row>27</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171450</xdr:rowOff>
        </xdr:from>
        <xdr:to>
          <xdr:col>4</xdr:col>
          <xdr:colOff>304800</xdr:colOff>
          <xdr:row>29</xdr:row>
          <xdr:rowOff>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190500</xdr:rowOff>
        </xdr:from>
        <xdr:to>
          <xdr:col>4</xdr:col>
          <xdr:colOff>304800</xdr:colOff>
          <xdr:row>29</xdr:row>
          <xdr:rowOff>219075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29</xdr:row>
          <xdr:rowOff>209550</xdr:rowOff>
        </xdr:from>
        <xdr:to>
          <xdr:col>4</xdr:col>
          <xdr:colOff>304800</xdr:colOff>
          <xdr:row>30</xdr:row>
          <xdr:rowOff>209550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xdr:row>
          <xdr:rowOff>142875</xdr:rowOff>
        </xdr:from>
        <xdr:to>
          <xdr:col>6</xdr:col>
          <xdr:colOff>152400</xdr:colOff>
          <xdr:row>21</xdr:row>
          <xdr:rowOff>171450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22</xdr:row>
          <xdr:rowOff>47625</xdr:rowOff>
        </xdr:from>
        <xdr:to>
          <xdr:col>6</xdr:col>
          <xdr:colOff>152400</xdr:colOff>
          <xdr:row>23</xdr:row>
          <xdr:rowOff>66675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25</xdr:row>
          <xdr:rowOff>133350</xdr:rowOff>
        </xdr:from>
        <xdr:to>
          <xdr:col>6</xdr:col>
          <xdr:colOff>152400</xdr:colOff>
          <xdr:row>26</xdr:row>
          <xdr:rowOff>171450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19050</xdr:rowOff>
        </xdr:from>
        <xdr:to>
          <xdr:col>6</xdr:col>
          <xdr:colOff>152400</xdr:colOff>
          <xdr:row>29</xdr:row>
          <xdr:rowOff>47625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29</xdr:row>
          <xdr:rowOff>209550</xdr:rowOff>
        </xdr:from>
        <xdr:to>
          <xdr:col>6</xdr:col>
          <xdr:colOff>152400</xdr:colOff>
          <xdr:row>30</xdr:row>
          <xdr:rowOff>209550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20</xdr:row>
          <xdr:rowOff>142875</xdr:rowOff>
        </xdr:from>
        <xdr:to>
          <xdr:col>11</xdr:col>
          <xdr:colOff>295275</xdr:colOff>
          <xdr:row>21</xdr:row>
          <xdr:rowOff>171450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22</xdr:row>
          <xdr:rowOff>19050</xdr:rowOff>
        </xdr:from>
        <xdr:to>
          <xdr:col>11</xdr:col>
          <xdr:colOff>295275</xdr:colOff>
          <xdr:row>23</xdr:row>
          <xdr:rowOff>57150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22</xdr:row>
          <xdr:rowOff>209550</xdr:rowOff>
        </xdr:from>
        <xdr:to>
          <xdr:col>11</xdr:col>
          <xdr:colOff>295275</xdr:colOff>
          <xdr:row>24</xdr:row>
          <xdr:rowOff>28575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25</xdr:row>
          <xdr:rowOff>152400</xdr:rowOff>
        </xdr:from>
        <xdr:to>
          <xdr:col>11</xdr:col>
          <xdr:colOff>295275</xdr:colOff>
          <xdr:row>26</xdr:row>
          <xdr:rowOff>180975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27</xdr:row>
          <xdr:rowOff>19050</xdr:rowOff>
        </xdr:from>
        <xdr:to>
          <xdr:col>11</xdr:col>
          <xdr:colOff>295275</xdr:colOff>
          <xdr:row>28</xdr:row>
          <xdr:rowOff>57150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28</xdr:row>
          <xdr:rowOff>0</xdr:rowOff>
        </xdr:from>
        <xdr:to>
          <xdr:col>11</xdr:col>
          <xdr:colOff>295275</xdr:colOff>
          <xdr:row>29</xdr:row>
          <xdr:rowOff>28575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29</xdr:row>
          <xdr:rowOff>9525</xdr:rowOff>
        </xdr:from>
        <xdr:to>
          <xdr:col>11</xdr:col>
          <xdr:colOff>295275</xdr:colOff>
          <xdr:row>30</xdr:row>
          <xdr:rowOff>9525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29</xdr:row>
          <xdr:rowOff>219075</xdr:rowOff>
        </xdr:from>
        <xdr:to>
          <xdr:col>11</xdr:col>
          <xdr:colOff>295275</xdr:colOff>
          <xdr:row>30</xdr:row>
          <xdr:rowOff>209550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32</xdr:row>
          <xdr:rowOff>133350</xdr:rowOff>
        </xdr:from>
        <xdr:to>
          <xdr:col>6</xdr:col>
          <xdr:colOff>304800</xdr:colOff>
          <xdr:row>34</xdr:row>
          <xdr:rowOff>19050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32</xdr:row>
          <xdr:rowOff>133350</xdr:rowOff>
        </xdr:from>
        <xdr:to>
          <xdr:col>8</xdr:col>
          <xdr:colOff>95250</xdr:colOff>
          <xdr:row>34</xdr:row>
          <xdr:rowOff>19050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133350</xdr:rowOff>
        </xdr:from>
        <xdr:to>
          <xdr:col>6</xdr:col>
          <xdr:colOff>304800</xdr:colOff>
          <xdr:row>37</xdr:row>
          <xdr:rowOff>28575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35</xdr:row>
          <xdr:rowOff>133350</xdr:rowOff>
        </xdr:from>
        <xdr:to>
          <xdr:col>8</xdr:col>
          <xdr:colOff>95250</xdr:colOff>
          <xdr:row>37</xdr:row>
          <xdr:rowOff>28575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38</xdr:row>
          <xdr:rowOff>133350</xdr:rowOff>
        </xdr:from>
        <xdr:to>
          <xdr:col>6</xdr:col>
          <xdr:colOff>304800</xdr:colOff>
          <xdr:row>40</xdr:row>
          <xdr:rowOff>19050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38</xdr:row>
          <xdr:rowOff>133350</xdr:rowOff>
        </xdr:from>
        <xdr:to>
          <xdr:col>8</xdr:col>
          <xdr:colOff>95250</xdr:colOff>
          <xdr:row>40</xdr:row>
          <xdr:rowOff>19050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40</xdr:row>
          <xdr:rowOff>133350</xdr:rowOff>
        </xdr:from>
        <xdr:to>
          <xdr:col>6</xdr:col>
          <xdr:colOff>304800</xdr:colOff>
          <xdr:row>42</xdr:row>
          <xdr:rowOff>28575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40</xdr:row>
          <xdr:rowOff>133350</xdr:rowOff>
        </xdr:from>
        <xdr:to>
          <xdr:col>8</xdr:col>
          <xdr:colOff>95250</xdr:colOff>
          <xdr:row>42</xdr:row>
          <xdr:rowOff>28575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42</xdr:row>
          <xdr:rowOff>133350</xdr:rowOff>
        </xdr:from>
        <xdr:to>
          <xdr:col>6</xdr:col>
          <xdr:colOff>304800</xdr:colOff>
          <xdr:row>44</xdr:row>
          <xdr:rowOff>28575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42</xdr:row>
          <xdr:rowOff>133350</xdr:rowOff>
        </xdr:from>
        <xdr:to>
          <xdr:col>8</xdr:col>
          <xdr:colOff>95250</xdr:colOff>
          <xdr:row>44</xdr:row>
          <xdr:rowOff>28575</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31</xdr:row>
          <xdr:rowOff>133350</xdr:rowOff>
        </xdr:from>
        <xdr:to>
          <xdr:col>12</xdr:col>
          <xdr:colOff>323850</xdr:colOff>
          <xdr:row>33</xdr:row>
          <xdr:rowOff>19050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133350</xdr:rowOff>
        </xdr:from>
        <xdr:to>
          <xdr:col>12</xdr:col>
          <xdr:colOff>323850</xdr:colOff>
          <xdr:row>34</xdr:row>
          <xdr:rowOff>19050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133350</xdr:rowOff>
        </xdr:from>
        <xdr:to>
          <xdr:col>12</xdr:col>
          <xdr:colOff>323850</xdr:colOff>
          <xdr:row>36</xdr:row>
          <xdr:rowOff>28575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142875</xdr:rowOff>
        </xdr:from>
        <xdr:to>
          <xdr:col>12</xdr:col>
          <xdr:colOff>323850</xdr:colOff>
          <xdr:row>37</xdr:row>
          <xdr:rowOff>28575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37</xdr:row>
          <xdr:rowOff>133350</xdr:rowOff>
        </xdr:from>
        <xdr:to>
          <xdr:col>12</xdr:col>
          <xdr:colOff>323850</xdr:colOff>
          <xdr:row>39</xdr:row>
          <xdr:rowOff>19050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133350</xdr:rowOff>
        </xdr:from>
        <xdr:to>
          <xdr:col>12</xdr:col>
          <xdr:colOff>323850</xdr:colOff>
          <xdr:row>40</xdr:row>
          <xdr:rowOff>28575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xdr:row>
          <xdr:rowOff>133350</xdr:rowOff>
        </xdr:from>
        <xdr:to>
          <xdr:col>12</xdr:col>
          <xdr:colOff>323850</xdr:colOff>
          <xdr:row>41</xdr:row>
          <xdr:rowOff>19050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xdr:row>
          <xdr:rowOff>133350</xdr:rowOff>
        </xdr:from>
        <xdr:to>
          <xdr:col>12</xdr:col>
          <xdr:colOff>323850</xdr:colOff>
          <xdr:row>42</xdr:row>
          <xdr:rowOff>28575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xdr:row>
          <xdr:rowOff>133350</xdr:rowOff>
        </xdr:from>
        <xdr:to>
          <xdr:col>12</xdr:col>
          <xdr:colOff>323850</xdr:colOff>
          <xdr:row>43</xdr:row>
          <xdr:rowOff>19050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133350</xdr:rowOff>
        </xdr:from>
        <xdr:to>
          <xdr:col>12</xdr:col>
          <xdr:colOff>323850</xdr:colOff>
          <xdr:row>44</xdr:row>
          <xdr:rowOff>28575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43</xdr:row>
          <xdr:rowOff>133350</xdr:rowOff>
        </xdr:from>
        <xdr:to>
          <xdr:col>6</xdr:col>
          <xdr:colOff>304800</xdr:colOff>
          <xdr:row>45</xdr:row>
          <xdr:rowOff>19050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44</xdr:row>
          <xdr:rowOff>133350</xdr:rowOff>
        </xdr:from>
        <xdr:to>
          <xdr:col>6</xdr:col>
          <xdr:colOff>304800</xdr:colOff>
          <xdr:row>46</xdr:row>
          <xdr:rowOff>28575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47</xdr:row>
          <xdr:rowOff>133350</xdr:rowOff>
        </xdr:from>
        <xdr:to>
          <xdr:col>6</xdr:col>
          <xdr:colOff>304800</xdr:colOff>
          <xdr:row>49</xdr:row>
          <xdr:rowOff>28575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47</xdr:row>
          <xdr:rowOff>133350</xdr:rowOff>
        </xdr:from>
        <xdr:to>
          <xdr:col>8</xdr:col>
          <xdr:colOff>95250</xdr:colOff>
          <xdr:row>49</xdr:row>
          <xdr:rowOff>28575</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142875</xdr:rowOff>
        </xdr:from>
        <xdr:to>
          <xdr:col>1</xdr:col>
          <xdr:colOff>476250</xdr:colOff>
          <xdr:row>49</xdr:row>
          <xdr:rowOff>38100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51</xdr:row>
          <xdr:rowOff>133350</xdr:rowOff>
        </xdr:from>
        <xdr:to>
          <xdr:col>12</xdr:col>
          <xdr:colOff>304800</xdr:colOff>
          <xdr:row>53</xdr:row>
          <xdr:rowOff>19050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51</xdr:row>
          <xdr:rowOff>133350</xdr:rowOff>
        </xdr:from>
        <xdr:to>
          <xdr:col>12</xdr:col>
          <xdr:colOff>666750</xdr:colOff>
          <xdr:row>53</xdr:row>
          <xdr:rowOff>19050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51</xdr:row>
          <xdr:rowOff>133350</xdr:rowOff>
        </xdr:from>
        <xdr:to>
          <xdr:col>13</xdr:col>
          <xdr:colOff>76200</xdr:colOff>
          <xdr:row>53</xdr:row>
          <xdr:rowOff>19050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51</xdr:row>
          <xdr:rowOff>133350</xdr:rowOff>
        </xdr:from>
        <xdr:to>
          <xdr:col>13</xdr:col>
          <xdr:colOff>428625</xdr:colOff>
          <xdr:row>53</xdr:row>
          <xdr:rowOff>19050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52</xdr:row>
          <xdr:rowOff>133350</xdr:rowOff>
        </xdr:from>
        <xdr:to>
          <xdr:col>12</xdr:col>
          <xdr:colOff>304800</xdr:colOff>
          <xdr:row>54</xdr:row>
          <xdr:rowOff>28575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53</xdr:row>
          <xdr:rowOff>133350</xdr:rowOff>
        </xdr:from>
        <xdr:to>
          <xdr:col>12</xdr:col>
          <xdr:colOff>304800</xdr:colOff>
          <xdr:row>55</xdr:row>
          <xdr:rowOff>28575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53</xdr:row>
          <xdr:rowOff>133350</xdr:rowOff>
        </xdr:from>
        <xdr:to>
          <xdr:col>12</xdr:col>
          <xdr:colOff>666750</xdr:colOff>
          <xdr:row>55</xdr:row>
          <xdr:rowOff>28575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53</xdr:row>
          <xdr:rowOff>133350</xdr:rowOff>
        </xdr:from>
        <xdr:to>
          <xdr:col>13</xdr:col>
          <xdr:colOff>76200</xdr:colOff>
          <xdr:row>55</xdr:row>
          <xdr:rowOff>28575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53</xdr:row>
          <xdr:rowOff>133350</xdr:rowOff>
        </xdr:from>
        <xdr:to>
          <xdr:col>13</xdr:col>
          <xdr:colOff>428625</xdr:colOff>
          <xdr:row>55</xdr:row>
          <xdr:rowOff>28575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54</xdr:row>
          <xdr:rowOff>133350</xdr:rowOff>
        </xdr:from>
        <xdr:to>
          <xdr:col>12</xdr:col>
          <xdr:colOff>304800</xdr:colOff>
          <xdr:row>56</xdr:row>
          <xdr:rowOff>28575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55</xdr:row>
          <xdr:rowOff>133350</xdr:rowOff>
        </xdr:from>
        <xdr:to>
          <xdr:col>12</xdr:col>
          <xdr:colOff>304800</xdr:colOff>
          <xdr:row>57</xdr:row>
          <xdr:rowOff>28575</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55</xdr:row>
          <xdr:rowOff>133350</xdr:rowOff>
        </xdr:from>
        <xdr:to>
          <xdr:col>12</xdr:col>
          <xdr:colOff>666750</xdr:colOff>
          <xdr:row>57</xdr:row>
          <xdr:rowOff>28575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55</xdr:row>
          <xdr:rowOff>133350</xdr:rowOff>
        </xdr:from>
        <xdr:to>
          <xdr:col>13</xdr:col>
          <xdr:colOff>76200</xdr:colOff>
          <xdr:row>57</xdr:row>
          <xdr:rowOff>28575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55</xdr:row>
          <xdr:rowOff>133350</xdr:rowOff>
        </xdr:from>
        <xdr:to>
          <xdr:col>13</xdr:col>
          <xdr:colOff>428625</xdr:colOff>
          <xdr:row>57</xdr:row>
          <xdr:rowOff>28575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666750</xdr:colOff>
          <xdr:row>56</xdr:row>
          <xdr:rowOff>133350</xdr:rowOff>
        </xdr:from>
        <xdr:to>
          <xdr:col>12</xdr:col>
          <xdr:colOff>304800</xdr:colOff>
          <xdr:row>58</xdr:row>
          <xdr:rowOff>28575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51</xdr:row>
          <xdr:rowOff>133350</xdr:rowOff>
        </xdr:from>
        <xdr:to>
          <xdr:col>6</xdr:col>
          <xdr:colOff>304800</xdr:colOff>
          <xdr:row>53</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53</xdr:row>
          <xdr:rowOff>133350</xdr:rowOff>
        </xdr:from>
        <xdr:to>
          <xdr:col>6</xdr:col>
          <xdr:colOff>304800</xdr:colOff>
          <xdr:row>55</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55</xdr:row>
          <xdr:rowOff>133350</xdr:rowOff>
        </xdr:from>
        <xdr:to>
          <xdr:col>6</xdr:col>
          <xdr:colOff>304800</xdr:colOff>
          <xdr:row>57</xdr:row>
          <xdr:rowOff>28575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266795</xdr:colOff>
      <xdr:row>48</xdr:row>
      <xdr:rowOff>139773</xdr:rowOff>
    </xdr:from>
    <xdr:to>
      <xdr:col>10</xdr:col>
      <xdr:colOff>87663</xdr:colOff>
      <xdr:row>50</xdr:row>
      <xdr:rowOff>73258</xdr:rowOff>
    </xdr:to>
    <xdr:sp macro="" textlink="">
      <xdr:nvSpPr>
        <xdr:cNvPr id="215" name="テキスト ボックス 214">
          <a:extLst>
            <a:ext uri="{FF2B5EF4-FFF2-40B4-BE49-F238E27FC236}">
              <a16:creationId xmlns:a16="http://schemas.microsoft.com/office/drawing/2014/main" id="{00000000-0008-0000-0100-00006B000000}"/>
            </a:ext>
          </a:extLst>
        </xdr:cNvPr>
        <xdr:cNvSpPr txBox="1"/>
      </xdr:nvSpPr>
      <xdr:spPr>
        <a:xfrm>
          <a:off x="3657695" y="9617148"/>
          <a:ext cx="211393"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13</xdr:col>
      <xdr:colOff>502839</xdr:colOff>
      <xdr:row>48</xdr:row>
      <xdr:rowOff>139773</xdr:rowOff>
    </xdr:from>
    <xdr:to>
      <xdr:col>14</xdr:col>
      <xdr:colOff>125896</xdr:colOff>
      <xdr:row>50</xdr:row>
      <xdr:rowOff>73258</xdr:rowOff>
    </xdr:to>
    <xdr:sp macro="" textlink="">
      <xdr:nvSpPr>
        <xdr:cNvPr id="216" name="テキスト ボックス 215">
          <a:extLst>
            <a:ext uri="{FF2B5EF4-FFF2-40B4-BE49-F238E27FC236}">
              <a16:creationId xmlns:a16="http://schemas.microsoft.com/office/drawing/2014/main" id="{00000000-0008-0000-0100-00006C000000}"/>
            </a:ext>
          </a:extLst>
        </xdr:cNvPr>
        <xdr:cNvSpPr txBox="1"/>
      </xdr:nvSpPr>
      <xdr:spPr>
        <a:xfrm>
          <a:off x="6170214" y="9617148"/>
          <a:ext cx="394582"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12</xdr:col>
      <xdr:colOff>854243</xdr:colOff>
      <xdr:row>33</xdr:row>
      <xdr:rowOff>132348</xdr:rowOff>
    </xdr:from>
    <xdr:to>
      <xdr:col>13</xdr:col>
      <xdr:colOff>196516</xdr:colOff>
      <xdr:row>35</xdr:row>
      <xdr:rowOff>64169</xdr:rowOff>
    </xdr:to>
    <xdr:sp macro="" textlink="">
      <xdr:nvSpPr>
        <xdr:cNvPr id="217" name="テキスト ボックス 216">
          <a:extLst>
            <a:ext uri="{FF2B5EF4-FFF2-40B4-BE49-F238E27FC236}">
              <a16:creationId xmlns:a16="http://schemas.microsoft.com/office/drawing/2014/main" id="{00000000-0008-0000-0100-00006F000000}"/>
            </a:ext>
          </a:extLst>
        </xdr:cNvPr>
        <xdr:cNvSpPr txBox="1"/>
      </xdr:nvSpPr>
      <xdr:spPr>
        <a:xfrm>
          <a:off x="5550068" y="703797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854243</xdr:colOff>
      <xdr:row>33</xdr:row>
      <xdr:rowOff>132348</xdr:rowOff>
    </xdr:from>
    <xdr:to>
      <xdr:col>15</xdr:col>
      <xdr:colOff>196516</xdr:colOff>
      <xdr:row>35</xdr:row>
      <xdr:rowOff>64169</xdr:rowOff>
    </xdr:to>
    <xdr:sp macro="" textlink="">
      <xdr:nvSpPr>
        <xdr:cNvPr id="129" name="テキスト ボックス 128">
          <a:extLst>
            <a:ext uri="{FF2B5EF4-FFF2-40B4-BE49-F238E27FC236}">
              <a16:creationId xmlns:a16="http://schemas.microsoft.com/office/drawing/2014/main" id="{00000000-0008-0000-0500-000002000000}"/>
            </a:ext>
          </a:extLst>
        </xdr:cNvPr>
        <xdr:cNvSpPr txBox="1"/>
      </xdr:nvSpPr>
      <xdr:spPr>
        <a:xfrm>
          <a:off x="5988218" y="707607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7</xdr:col>
      <xdr:colOff>252547</xdr:colOff>
      <xdr:row>20</xdr:row>
      <xdr:rowOff>163828</xdr:rowOff>
    </xdr:from>
    <xdr:to>
      <xdr:col>13</xdr:col>
      <xdr:colOff>98605</xdr:colOff>
      <xdr:row>22</xdr:row>
      <xdr:rowOff>52552</xdr:rowOff>
    </xdr:to>
    <xdr:sp macro="" textlink="">
      <xdr:nvSpPr>
        <xdr:cNvPr id="130" name="テキスト ボックス 129">
          <a:extLst>
            <a:ext uri="{FF2B5EF4-FFF2-40B4-BE49-F238E27FC236}">
              <a16:creationId xmlns:a16="http://schemas.microsoft.com/office/drawing/2014/main" id="{00000000-0008-0000-0500-000003000000}"/>
            </a:ext>
          </a:extLst>
        </xdr:cNvPr>
        <xdr:cNvSpPr txBox="1"/>
      </xdr:nvSpPr>
      <xdr:spPr>
        <a:xfrm>
          <a:off x="3005272" y="4421503"/>
          <a:ext cx="1560558" cy="30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（吹付け石綿、石綿 含有吹付けロックウール 等）</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 </a:t>
          </a:r>
        </a:p>
      </xdr:txBody>
    </xdr:sp>
    <xdr:clientData/>
  </xdr:twoCellAnchor>
  <xdr:twoCellAnchor>
    <xdr:from>
      <xdr:col>7</xdr:col>
      <xdr:colOff>252547</xdr:colOff>
      <xdr:row>22</xdr:row>
      <xdr:rowOff>66675</xdr:rowOff>
    </xdr:from>
    <xdr:to>
      <xdr:col>13</xdr:col>
      <xdr:colOff>98605</xdr:colOff>
      <xdr:row>23</xdr:row>
      <xdr:rowOff>192506</xdr:rowOff>
    </xdr:to>
    <xdr:sp macro="" textlink="">
      <xdr:nvSpPr>
        <xdr:cNvPr id="131" name="テキスト ボックス 130">
          <a:extLst>
            <a:ext uri="{FF2B5EF4-FFF2-40B4-BE49-F238E27FC236}">
              <a16:creationId xmlns:a16="http://schemas.microsoft.com/office/drawing/2014/main" id="{00000000-0008-0000-0500-000004000000}"/>
            </a:ext>
          </a:extLst>
        </xdr:cNvPr>
        <xdr:cNvSpPr txBox="1"/>
      </xdr:nvSpPr>
      <xdr:spPr>
        <a:xfrm>
          <a:off x="3005272" y="4743450"/>
          <a:ext cx="1560558" cy="33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（石綿含有ビニール床タイル 等） </a:t>
          </a:r>
        </a:p>
      </xdr:txBody>
    </xdr:sp>
    <xdr:clientData/>
  </xdr:twoCellAnchor>
  <xdr:twoCellAnchor>
    <xdr:from>
      <xdr:col>7</xdr:col>
      <xdr:colOff>252547</xdr:colOff>
      <xdr:row>25</xdr:row>
      <xdr:rowOff>163829</xdr:rowOff>
    </xdr:from>
    <xdr:to>
      <xdr:col>13</xdr:col>
      <xdr:colOff>98605</xdr:colOff>
      <xdr:row>29</xdr:row>
      <xdr:rowOff>9591</xdr:rowOff>
    </xdr:to>
    <xdr:sp macro="" textlink="">
      <xdr:nvSpPr>
        <xdr:cNvPr id="132" name="テキスト ボックス 131">
          <a:extLst>
            <a:ext uri="{FF2B5EF4-FFF2-40B4-BE49-F238E27FC236}">
              <a16:creationId xmlns:a16="http://schemas.microsoft.com/office/drawing/2014/main" id="{00000000-0008-0000-0500-000005000000}"/>
            </a:ext>
          </a:extLst>
        </xdr:cNvPr>
        <xdr:cNvSpPr txBox="1"/>
      </xdr:nvSpPr>
      <xdr:spPr>
        <a:xfrm>
          <a:off x="3005272" y="5469254"/>
          <a:ext cx="1560558" cy="683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（鉄骨等に吹付けられた石綿、 石綿を含 有する断熱材・保温材・耐火被覆材 等） </a:t>
          </a:r>
        </a:p>
      </xdr:txBody>
    </xdr:sp>
    <xdr:clientData/>
  </xdr:twoCellAnchor>
  <xdr:twoCellAnchor>
    <xdr:from>
      <xdr:col>7</xdr:col>
      <xdr:colOff>252547</xdr:colOff>
      <xdr:row>28</xdr:row>
      <xdr:rowOff>13097</xdr:rowOff>
    </xdr:from>
    <xdr:to>
      <xdr:col>13</xdr:col>
      <xdr:colOff>124567</xdr:colOff>
      <xdr:row>29</xdr:row>
      <xdr:rowOff>26277</xdr:rowOff>
    </xdr:to>
    <xdr:sp macro="" textlink="">
      <xdr:nvSpPr>
        <xdr:cNvPr id="133" name="テキスト ボックス 132">
          <a:extLst>
            <a:ext uri="{FF2B5EF4-FFF2-40B4-BE49-F238E27FC236}">
              <a16:creationId xmlns:a16="http://schemas.microsoft.com/office/drawing/2014/main" id="{00000000-0008-0000-0500-000006000000}"/>
            </a:ext>
          </a:extLst>
        </xdr:cNvPr>
        <xdr:cNvSpPr txBox="1"/>
      </xdr:nvSpPr>
      <xdr:spPr>
        <a:xfrm>
          <a:off x="3005272" y="5947172"/>
          <a:ext cx="1586520" cy="222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（スレートボード等） </a:t>
          </a:r>
        </a:p>
      </xdr:txBody>
    </xdr:sp>
    <xdr:clientData/>
  </xdr:twoCellAnchor>
  <xdr:twoCellAnchor>
    <xdr:from>
      <xdr:col>13</xdr:col>
      <xdr:colOff>51196</xdr:colOff>
      <xdr:row>20</xdr:row>
      <xdr:rowOff>163829</xdr:rowOff>
    </xdr:from>
    <xdr:to>
      <xdr:col>16</xdr:col>
      <xdr:colOff>117403</xdr:colOff>
      <xdr:row>23</xdr:row>
      <xdr:rowOff>2730</xdr:rowOff>
    </xdr:to>
    <xdr:sp macro="" textlink="">
      <xdr:nvSpPr>
        <xdr:cNvPr id="134" name="テキスト ボックス 133">
          <a:extLst>
            <a:ext uri="{FF2B5EF4-FFF2-40B4-BE49-F238E27FC236}">
              <a16:creationId xmlns:a16="http://schemas.microsoft.com/office/drawing/2014/main" id="{00000000-0008-0000-0500-000007000000}"/>
            </a:ext>
          </a:extLst>
        </xdr:cNvPr>
        <xdr:cNvSpPr txBox="1"/>
      </xdr:nvSpPr>
      <xdr:spPr>
        <a:xfrm>
          <a:off x="4518421" y="4421504"/>
          <a:ext cx="2476032" cy="467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13</xdr:col>
      <xdr:colOff>51196</xdr:colOff>
      <xdr:row>22</xdr:row>
      <xdr:rowOff>34529</xdr:rowOff>
    </xdr:from>
    <xdr:to>
      <xdr:col>16</xdr:col>
      <xdr:colOff>117403</xdr:colOff>
      <xdr:row>23</xdr:row>
      <xdr:rowOff>107158</xdr:rowOff>
    </xdr:to>
    <xdr:sp macro="" textlink="">
      <xdr:nvSpPr>
        <xdr:cNvPr id="135" name="テキスト ボックス 134">
          <a:extLst>
            <a:ext uri="{FF2B5EF4-FFF2-40B4-BE49-F238E27FC236}">
              <a16:creationId xmlns:a16="http://schemas.microsoft.com/office/drawing/2014/main" id="{00000000-0008-0000-0500-000008000000}"/>
            </a:ext>
          </a:extLst>
        </xdr:cNvPr>
        <xdr:cNvSpPr txBox="1"/>
      </xdr:nvSpPr>
      <xdr:spPr>
        <a:xfrm>
          <a:off x="4518421" y="4711304"/>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13</xdr:col>
      <xdr:colOff>51196</xdr:colOff>
      <xdr:row>23</xdr:row>
      <xdr:rowOff>1429</xdr:rowOff>
    </xdr:from>
    <xdr:to>
      <xdr:col>16</xdr:col>
      <xdr:colOff>117403</xdr:colOff>
      <xdr:row>24</xdr:row>
      <xdr:rowOff>71438</xdr:rowOff>
    </xdr:to>
    <xdr:sp macro="" textlink="">
      <xdr:nvSpPr>
        <xdr:cNvPr id="136" name="テキスト ボックス 135">
          <a:extLst>
            <a:ext uri="{FF2B5EF4-FFF2-40B4-BE49-F238E27FC236}">
              <a16:creationId xmlns:a16="http://schemas.microsoft.com/office/drawing/2014/main" id="{00000000-0008-0000-0500-000009000000}"/>
            </a:ext>
          </a:extLst>
        </xdr:cNvPr>
        <xdr:cNvSpPr txBox="1"/>
      </xdr:nvSpPr>
      <xdr:spPr>
        <a:xfrm>
          <a:off x="4518421" y="4887754"/>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13</xdr:col>
      <xdr:colOff>51196</xdr:colOff>
      <xdr:row>25</xdr:row>
      <xdr:rowOff>163830</xdr:rowOff>
    </xdr:from>
    <xdr:to>
      <xdr:col>16</xdr:col>
      <xdr:colOff>117403</xdr:colOff>
      <xdr:row>28</xdr:row>
      <xdr:rowOff>67</xdr:rowOff>
    </xdr:to>
    <xdr:sp macro="" textlink="">
      <xdr:nvSpPr>
        <xdr:cNvPr id="137" name="テキスト ボックス 136">
          <a:extLst>
            <a:ext uri="{FF2B5EF4-FFF2-40B4-BE49-F238E27FC236}">
              <a16:creationId xmlns:a16="http://schemas.microsoft.com/office/drawing/2014/main" id="{00000000-0008-0000-0500-00000A000000}"/>
            </a:ext>
          </a:extLst>
        </xdr:cNvPr>
        <xdr:cNvSpPr txBox="1"/>
      </xdr:nvSpPr>
      <xdr:spPr>
        <a:xfrm>
          <a:off x="4518421" y="5469255"/>
          <a:ext cx="2476032" cy="464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飛散性石綿に関する諸官庁届出</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a:t>
          </a:r>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大防法、労安衛法・石綿予防規則 等</a:t>
          </a:r>
          <a:r>
            <a:rPr lang="ja-JP" altLang="en-US" sz="800" b="0" i="0" u="none" strike="noStrike" baseline="0">
              <a:solidFill>
                <a:schemeClr val="dk1"/>
              </a:solidFill>
              <a:latin typeface="ＭＳ Ｐ明朝" panose="02020600040205080304" pitchFamily="18" charset="-128"/>
              <a:ea typeface="ＭＳ Ｐ明朝" panose="02020600040205080304" pitchFamily="18" charset="-128"/>
              <a:cs typeface="+mn-cs"/>
            </a:rPr>
            <a:t>） </a:t>
          </a:r>
        </a:p>
      </xdr:txBody>
    </xdr:sp>
    <xdr:clientData/>
  </xdr:twoCellAnchor>
  <xdr:twoCellAnchor>
    <xdr:from>
      <xdr:col>13</xdr:col>
      <xdr:colOff>51196</xdr:colOff>
      <xdr:row>27</xdr:row>
      <xdr:rowOff>34530</xdr:rowOff>
    </xdr:from>
    <xdr:to>
      <xdr:col>16</xdr:col>
      <xdr:colOff>117403</xdr:colOff>
      <xdr:row>28</xdr:row>
      <xdr:rowOff>107159</xdr:rowOff>
    </xdr:to>
    <xdr:sp macro="" textlink="">
      <xdr:nvSpPr>
        <xdr:cNvPr id="138" name="テキスト ボックス 137">
          <a:extLst>
            <a:ext uri="{FF2B5EF4-FFF2-40B4-BE49-F238E27FC236}">
              <a16:creationId xmlns:a16="http://schemas.microsoft.com/office/drawing/2014/main" id="{00000000-0008-0000-0500-00000B000000}"/>
            </a:ext>
          </a:extLst>
        </xdr:cNvPr>
        <xdr:cNvSpPr txBox="1"/>
      </xdr:nvSpPr>
      <xdr:spPr>
        <a:xfrm>
          <a:off x="4518421" y="5759055"/>
          <a:ext cx="2476032" cy="282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飛散性石綿の適正処理の実施</a:t>
          </a:r>
        </a:p>
      </xdr:txBody>
    </xdr:sp>
    <xdr:clientData/>
  </xdr:twoCellAnchor>
  <xdr:twoCellAnchor>
    <xdr:from>
      <xdr:col>13</xdr:col>
      <xdr:colOff>51196</xdr:colOff>
      <xdr:row>28</xdr:row>
      <xdr:rowOff>1430</xdr:rowOff>
    </xdr:from>
    <xdr:to>
      <xdr:col>16</xdr:col>
      <xdr:colOff>117403</xdr:colOff>
      <xdr:row>29</xdr:row>
      <xdr:rowOff>71439</xdr:rowOff>
    </xdr:to>
    <xdr:sp macro="" textlink="">
      <xdr:nvSpPr>
        <xdr:cNvPr id="139" name="テキスト ボックス 138">
          <a:extLst>
            <a:ext uri="{FF2B5EF4-FFF2-40B4-BE49-F238E27FC236}">
              <a16:creationId xmlns:a16="http://schemas.microsoft.com/office/drawing/2014/main" id="{00000000-0008-0000-0500-00000C000000}"/>
            </a:ext>
          </a:extLst>
        </xdr:cNvPr>
        <xdr:cNvSpPr txBox="1"/>
      </xdr:nvSpPr>
      <xdr:spPr>
        <a:xfrm>
          <a:off x="4518421" y="5935505"/>
          <a:ext cx="2476032" cy="279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chemeClr val="dk1"/>
              </a:solidFill>
              <a:latin typeface="ＭＳ 明朝" panose="02020609040205080304" pitchFamily="17" charset="-128"/>
              <a:ea typeface="ＭＳ 明朝" panose="02020609040205080304" pitchFamily="17" charset="-128"/>
              <a:cs typeface="+mn-cs"/>
            </a:rPr>
            <a:t>非飛散性石綿の適正処理の実施</a:t>
          </a:r>
        </a:p>
      </xdr:txBody>
    </xdr:sp>
    <xdr:clientData/>
  </xdr:twoCellAnchor>
  <xdr:twoCellAnchor>
    <xdr:from>
      <xdr:col>13</xdr:col>
      <xdr:colOff>46973</xdr:colOff>
      <xdr:row>29</xdr:row>
      <xdr:rowOff>6804</xdr:rowOff>
    </xdr:from>
    <xdr:to>
      <xdr:col>14</xdr:col>
      <xdr:colOff>383451</xdr:colOff>
      <xdr:row>30</xdr:row>
      <xdr:rowOff>81984</xdr:rowOff>
    </xdr:to>
    <xdr:sp macro="" textlink="">
      <xdr:nvSpPr>
        <xdr:cNvPr id="140" name="テキスト ボックス 139">
          <a:extLst>
            <a:ext uri="{FF2B5EF4-FFF2-40B4-BE49-F238E27FC236}">
              <a16:creationId xmlns:a16="http://schemas.microsoft.com/office/drawing/2014/main" id="{00000000-0008-0000-0500-00000D000000}"/>
            </a:ext>
          </a:extLst>
        </xdr:cNvPr>
        <xdr:cNvSpPr txBox="1"/>
      </xdr:nvSpPr>
      <xdr:spPr>
        <a:xfrm>
          <a:off x="4514198" y="6150429"/>
          <a:ext cx="1003228" cy="30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フロン類回収済</a:t>
          </a:r>
        </a:p>
      </xdr:txBody>
    </xdr:sp>
    <xdr:clientData/>
  </xdr:twoCellAnchor>
  <xdr:twoCellAnchor>
    <xdr:from>
      <xdr:col>13</xdr:col>
      <xdr:colOff>46763</xdr:colOff>
      <xdr:row>29</xdr:row>
      <xdr:rowOff>214991</xdr:rowOff>
    </xdr:from>
    <xdr:to>
      <xdr:col>14</xdr:col>
      <xdr:colOff>383241</xdr:colOff>
      <xdr:row>31</xdr:row>
      <xdr:rowOff>106474</xdr:rowOff>
    </xdr:to>
    <xdr:sp macro="" textlink="">
      <xdr:nvSpPr>
        <xdr:cNvPr id="141" name="テキスト ボックス 140">
          <a:extLst>
            <a:ext uri="{FF2B5EF4-FFF2-40B4-BE49-F238E27FC236}">
              <a16:creationId xmlns:a16="http://schemas.microsoft.com/office/drawing/2014/main" id="{00000000-0008-0000-0500-00000E000000}"/>
            </a:ext>
          </a:extLst>
        </xdr:cNvPr>
        <xdr:cNvSpPr txBox="1"/>
      </xdr:nvSpPr>
      <xdr:spPr>
        <a:xfrm>
          <a:off x="4513988" y="6358616"/>
          <a:ext cx="1003228" cy="348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フロン類回収予定</a:t>
          </a:r>
        </a:p>
      </xdr:txBody>
    </xdr:sp>
    <xdr:clientData/>
  </xdr:twoCellAnchor>
  <xdr:twoCellAnchor>
    <xdr:from>
      <xdr:col>7</xdr:col>
      <xdr:colOff>252547</xdr:colOff>
      <xdr:row>29</xdr:row>
      <xdr:rowOff>214992</xdr:rowOff>
    </xdr:from>
    <xdr:to>
      <xdr:col>13</xdr:col>
      <xdr:colOff>98605</xdr:colOff>
      <xdr:row>30</xdr:row>
      <xdr:rowOff>189187</xdr:rowOff>
    </xdr:to>
    <xdr:sp macro="" textlink="">
      <xdr:nvSpPr>
        <xdr:cNvPr id="142" name="テキスト ボックス 141">
          <a:extLst>
            <a:ext uri="{FF2B5EF4-FFF2-40B4-BE49-F238E27FC236}">
              <a16:creationId xmlns:a16="http://schemas.microsoft.com/office/drawing/2014/main" id="{00000000-0008-0000-0500-00000F000000}"/>
            </a:ext>
          </a:extLst>
        </xdr:cNvPr>
        <xdr:cNvSpPr txBox="1"/>
      </xdr:nvSpPr>
      <xdr:spPr>
        <a:xfrm>
          <a:off x="3005272" y="6358617"/>
          <a:ext cx="1560558" cy="202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b="0" i="0" u="none" strike="noStrike" baseline="0">
              <a:solidFill>
                <a:sysClr val="windowText" lastClr="000000"/>
              </a:solidFill>
              <a:latin typeface="ＭＳ 明朝" panose="02020609040205080304" pitchFamily="17" charset="-128"/>
              <a:ea typeface="ＭＳ 明朝" panose="02020609040205080304" pitchFamily="17" charset="-128"/>
              <a:cs typeface="+mn-cs"/>
            </a:rPr>
            <a:t>フロン類使用機器あり</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xdr:row>
          <xdr:rowOff>285750</xdr:rowOff>
        </xdr:from>
        <xdr:to>
          <xdr:col>6</xdr:col>
          <xdr:colOff>304800</xdr:colOff>
          <xdr:row>4</xdr:row>
          <xdr:rowOff>28575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530773</xdr:colOff>
      <xdr:row>33</xdr:row>
      <xdr:rowOff>132348</xdr:rowOff>
    </xdr:from>
    <xdr:to>
      <xdr:col>16</xdr:col>
      <xdr:colOff>124326</xdr:colOff>
      <xdr:row>35</xdr:row>
      <xdr:rowOff>64169</xdr:rowOff>
    </xdr:to>
    <xdr:sp macro="" textlink="">
      <xdr:nvSpPr>
        <xdr:cNvPr id="144" name="テキスト ボックス 143">
          <a:extLst>
            <a:ext uri="{FF2B5EF4-FFF2-40B4-BE49-F238E27FC236}">
              <a16:creationId xmlns:a16="http://schemas.microsoft.com/office/drawing/2014/main" id="{00000000-0008-0000-0500-000011000000}"/>
            </a:ext>
          </a:extLst>
        </xdr:cNvPr>
        <xdr:cNvSpPr txBox="1"/>
      </xdr:nvSpPr>
      <xdr:spPr>
        <a:xfrm>
          <a:off x="6636298" y="7076073"/>
          <a:ext cx="365078"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14</xdr:col>
      <xdr:colOff>854243</xdr:colOff>
      <xdr:row>36</xdr:row>
      <xdr:rowOff>132348</xdr:rowOff>
    </xdr:from>
    <xdr:to>
      <xdr:col>15</xdr:col>
      <xdr:colOff>196516</xdr:colOff>
      <xdr:row>38</xdr:row>
      <xdr:rowOff>64169</xdr:rowOff>
    </xdr:to>
    <xdr:sp macro="" textlink="">
      <xdr:nvSpPr>
        <xdr:cNvPr id="145" name="テキスト ボックス 144">
          <a:extLst>
            <a:ext uri="{FF2B5EF4-FFF2-40B4-BE49-F238E27FC236}">
              <a16:creationId xmlns:a16="http://schemas.microsoft.com/office/drawing/2014/main" id="{00000000-0008-0000-0500-000012000000}"/>
            </a:ext>
          </a:extLst>
        </xdr:cNvPr>
        <xdr:cNvSpPr txBox="1"/>
      </xdr:nvSpPr>
      <xdr:spPr>
        <a:xfrm>
          <a:off x="5988218" y="759042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15</xdr:col>
      <xdr:colOff>525792</xdr:colOff>
      <xdr:row>36</xdr:row>
      <xdr:rowOff>132348</xdr:rowOff>
    </xdr:from>
    <xdr:to>
      <xdr:col>16</xdr:col>
      <xdr:colOff>147143</xdr:colOff>
      <xdr:row>38</xdr:row>
      <xdr:rowOff>64169</xdr:rowOff>
    </xdr:to>
    <xdr:sp macro="" textlink="">
      <xdr:nvSpPr>
        <xdr:cNvPr id="146" name="テキスト ボックス 145">
          <a:extLst>
            <a:ext uri="{FF2B5EF4-FFF2-40B4-BE49-F238E27FC236}">
              <a16:creationId xmlns:a16="http://schemas.microsoft.com/office/drawing/2014/main" id="{00000000-0008-0000-0500-000013000000}"/>
            </a:ext>
          </a:extLst>
        </xdr:cNvPr>
        <xdr:cNvSpPr txBox="1"/>
      </xdr:nvSpPr>
      <xdr:spPr>
        <a:xfrm>
          <a:off x="6631317" y="7590423"/>
          <a:ext cx="392876"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2</xdr:col>
      <xdr:colOff>140900</xdr:colOff>
      <xdr:row>42</xdr:row>
      <xdr:rowOff>126521</xdr:rowOff>
    </xdr:from>
    <xdr:to>
      <xdr:col>3</xdr:col>
      <xdr:colOff>140672</xdr:colOff>
      <xdr:row>44</xdr:row>
      <xdr:rowOff>60006</xdr:rowOff>
    </xdr:to>
    <xdr:sp macro="" textlink="">
      <xdr:nvSpPr>
        <xdr:cNvPr id="147" name="テキスト ボックス 146">
          <a:extLst>
            <a:ext uri="{FF2B5EF4-FFF2-40B4-BE49-F238E27FC236}">
              <a16:creationId xmlns:a16="http://schemas.microsoft.com/office/drawing/2014/main" id="{00000000-0008-0000-0500-000014000000}"/>
            </a:ext>
          </a:extLst>
        </xdr:cNvPr>
        <xdr:cNvSpPr txBox="1"/>
      </xdr:nvSpPr>
      <xdr:spPr>
        <a:xfrm>
          <a:off x="579050" y="8613296"/>
          <a:ext cx="209322"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4</xdr:col>
      <xdr:colOff>488830</xdr:colOff>
      <xdr:row>42</xdr:row>
      <xdr:rowOff>126521</xdr:rowOff>
    </xdr:from>
    <xdr:to>
      <xdr:col>5</xdr:col>
      <xdr:colOff>248198</xdr:colOff>
      <xdr:row>44</xdr:row>
      <xdr:rowOff>60006</xdr:rowOff>
    </xdr:to>
    <xdr:sp macro="" textlink="">
      <xdr:nvSpPr>
        <xdr:cNvPr id="148" name="テキスト ボックス 147">
          <a:extLst>
            <a:ext uri="{FF2B5EF4-FFF2-40B4-BE49-F238E27FC236}">
              <a16:creationId xmlns:a16="http://schemas.microsoft.com/office/drawing/2014/main" id="{00000000-0008-0000-0500-000015000000}"/>
            </a:ext>
          </a:extLst>
        </xdr:cNvPr>
        <xdr:cNvSpPr txBox="1"/>
      </xdr:nvSpPr>
      <xdr:spPr>
        <a:xfrm>
          <a:off x="1688980" y="8613296"/>
          <a:ext cx="368968"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13</xdr:col>
      <xdr:colOff>338138</xdr:colOff>
      <xdr:row>56</xdr:row>
      <xdr:rowOff>133353</xdr:rowOff>
    </xdr:from>
    <xdr:to>
      <xdr:col>14</xdr:col>
      <xdr:colOff>90488</xdr:colOff>
      <xdr:row>58</xdr:row>
      <xdr:rowOff>0</xdr:rowOff>
    </xdr:to>
    <xdr:sp macro="" textlink="">
      <xdr:nvSpPr>
        <xdr:cNvPr id="149" name="テキスト ボックス 148">
          <a:extLst>
            <a:ext uri="{FF2B5EF4-FFF2-40B4-BE49-F238E27FC236}">
              <a16:creationId xmlns:a16="http://schemas.microsoft.com/office/drawing/2014/main" id="{00000000-0008-0000-0500-000016000000}"/>
            </a:ext>
          </a:extLst>
        </xdr:cNvPr>
        <xdr:cNvSpPr txBox="1"/>
      </xdr:nvSpPr>
      <xdr:spPr>
        <a:xfrm>
          <a:off x="4805363" y="110204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13</xdr:col>
      <xdr:colOff>338138</xdr:colOff>
      <xdr:row>54</xdr:row>
      <xdr:rowOff>133353</xdr:rowOff>
    </xdr:from>
    <xdr:to>
      <xdr:col>14</xdr:col>
      <xdr:colOff>90488</xdr:colOff>
      <xdr:row>56</xdr:row>
      <xdr:rowOff>0</xdr:rowOff>
    </xdr:to>
    <xdr:sp macro="" textlink="">
      <xdr:nvSpPr>
        <xdr:cNvPr id="150" name="テキスト ボックス 149">
          <a:extLst>
            <a:ext uri="{FF2B5EF4-FFF2-40B4-BE49-F238E27FC236}">
              <a16:creationId xmlns:a16="http://schemas.microsoft.com/office/drawing/2014/main" id="{00000000-0008-0000-0500-000017000000}"/>
            </a:ext>
          </a:extLst>
        </xdr:cNvPr>
        <xdr:cNvSpPr txBox="1"/>
      </xdr:nvSpPr>
      <xdr:spPr>
        <a:xfrm>
          <a:off x="4805363" y="106775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xdr:twoCellAnchor>
    <xdr:from>
      <xdr:col>13</xdr:col>
      <xdr:colOff>338138</xdr:colOff>
      <xdr:row>52</xdr:row>
      <xdr:rowOff>133353</xdr:rowOff>
    </xdr:from>
    <xdr:to>
      <xdr:col>14</xdr:col>
      <xdr:colOff>90488</xdr:colOff>
      <xdr:row>54</xdr:row>
      <xdr:rowOff>0</xdr:rowOff>
    </xdr:to>
    <xdr:sp macro="" textlink="">
      <xdr:nvSpPr>
        <xdr:cNvPr id="151" name="テキスト ボックス 150">
          <a:extLst>
            <a:ext uri="{FF2B5EF4-FFF2-40B4-BE49-F238E27FC236}">
              <a16:creationId xmlns:a16="http://schemas.microsoft.com/office/drawing/2014/main" id="{00000000-0008-0000-0500-000018000000}"/>
            </a:ext>
          </a:extLst>
        </xdr:cNvPr>
        <xdr:cNvSpPr txBox="1"/>
      </xdr:nvSpPr>
      <xdr:spPr>
        <a:xfrm>
          <a:off x="4805363" y="10334628"/>
          <a:ext cx="419100" cy="209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0" i="0" u="none" strike="noStrike" baseline="0">
              <a:solidFill>
                <a:schemeClr val="dk1"/>
              </a:solidFill>
              <a:latin typeface="ＭＳ Ｐ明朝" panose="02020600040205080304" pitchFamily="18" charset="-128"/>
              <a:ea typeface="ＭＳ Ｐ明朝" panose="02020600040205080304" pitchFamily="18" charset="-128"/>
              <a:cs typeface="+mn-cs"/>
            </a:rPr>
            <a:t>トン</a:t>
          </a:r>
        </a:p>
      </xdr:txBody>
    </xdr:sp>
    <xdr:clientData/>
  </xdr:twoCellAnchor>
  <mc:AlternateContent xmlns:mc="http://schemas.openxmlformats.org/markup-compatibility/2006">
    <mc:Choice xmlns:a14="http://schemas.microsoft.com/office/drawing/2010/main" Requires="a14">
      <xdr:twoCellAnchor editAs="oneCell">
        <xdr:from>
          <xdr:col>6</xdr:col>
          <xdr:colOff>504825</xdr:colOff>
          <xdr:row>2</xdr:row>
          <xdr:rowOff>285750</xdr:rowOff>
        </xdr:from>
        <xdr:to>
          <xdr:col>7</xdr:col>
          <xdr:colOff>285750</xdr:colOff>
          <xdr:row>4</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xdr:row>
          <xdr:rowOff>285750</xdr:rowOff>
        </xdr:from>
        <xdr:to>
          <xdr:col>13</xdr:col>
          <xdr:colOff>123825</xdr:colOff>
          <xdr:row>4</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171450</xdr:rowOff>
        </xdr:from>
        <xdr:to>
          <xdr:col>6</xdr:col>
          <xdr:colOff>304800</xdr:colOff>
          <xdr:row>5</xdr:row>
          <xdr:rowOff>28575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xdr:row>
          <xdr:rowOff>171450</xdr:rowOff>
        </xdr:from>
        <xdr:to>
          <xdr:col>8</xdr:col>
          <xdr:colOff>85725</xdr:colOff>
          <xdr:row>5</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xdr:row>
          <xdr:rowOff>171450</xdr:rowOff>
        </xdr:from>
        <xdr:to>
          <xdr:col>13</xdr:col>
          <xdr:colOff>152400</xdr:colOff>
          <xdr:row>5</xdr:row>
          <xdr:rowOff>28575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180975</xdr:rowOff>
        </xdr:from>
        <xdr:to>
          <xdr:col>9</xdr:col>
          <xdr:colOff>66675</xdr:colOff>
          <xdr:row>8</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180975</xdr:rowOff>
        </xdr:from>
        <xdr:to>
          <xdr:col>11</xdr:col>
          <xdr:colOff>209550</xdr:colOff>
          <xdr:row>8</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xdr:row>
          <xdr:rowOff>180975</xdr:rowOff>
        </xdr:from>
        <xdr:to>
          <xdr:col>13</xdr:col>
          <xdr:colOff>352425</xdr:colOff>
          <xdr:row>8</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171450</xdr:rowOff>
        </xdr:from>
        <xdr:to>
          <xdr:col>8</xdr:col>
          <xdr:colOff>295275</xdr:colOff>
          <xdr:row>9</xdr:row>
          <xdr:rowOff>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7</xdr:row>
          <xdr:rowOff>171450</xdr:rowOff>
        </xdr:from>
        <xdr:to>
          <xdr:col>11</xdr:col>
          <xdr:colOff>57150</xdr:colOff>
          <xdr:row>9</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180975</xdr:rowOff>
        </xdr:from>
        <xdr:to>
          <xdr:col>8</xdr:col>
          <xdr:colOff>95250</xdr:colOff>
          <xdr:row>14</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12</xdr:row>
          <xdr:rowOff>180975</xdr:rowOff>
        </xdr:from>
        <xdr:to>
          <xdr:col>10</xdr:col>
          <xdr:colOff>28575</xdr:colOff>
          <xdr:row>14</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3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14</xdr:row>
          <xdr:rowOff>180975</xdr:rowOff>
        </xdr:from>
        <xdr:to>
          <xdr:col>7</xdr:col>
          <xdr:colOff>257175</xdr:colOff>
          <xdr:row>16</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3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180975</xdr:rowOff>
        </xdr:from>
        <xdr:to>
          <xdr:col>11</xdr:col>
          <xdr:colOff>161925</xdr:colOff>
          <xdr:row>16</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3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16</xdr:row>
          <xdr:rowOff>171450</xdr:rowOff>
        </xdr:from>
        <xdr:to>
          <xdr:col>7</xdr:col>
          <xdr:colOff>285750</xdr:colOff>
          <xdr:row>18</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171450</xdr:rowOff>
        </xdr:from>
        <xdr:to>
          <xdr:col>8</xdr:col>
          <xdr:colOff>323850</xdr:colOff>
          <xdr:row>18</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180975</xdr:rowOff>
        </xdr:from>
        <xdr:to>
          <xdr:col>6</xdr:col>
          <xdr:colOff>304800</xdr:colOff>
          <xdr:row>20</xdr:row>
          <xdr:rowOff>9525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19</xdr:row>
          <xdr:rowOff>180975</xdr:rowOff>
        </xdr:from>
        <xdr:to>
          <xdr:col>6</xdr:col>
          <xdr:colOff>304800</xdr:colOff>
          <xdr:row>21</xdr:row>
          <xdr:rowOff>9525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20</xdr:row>
          <xdr:rowOff>180975</xdr:rowOff>
        </xdr:from>
        <xdr:to>
          <xdr:col>6</xdr:col>
          <xdr:colOff>304800</xdr:colOff>
          <xdr:row>22</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22</xdr:row>
          <xdr:rowOff>190500</xdr:rowOff>
        </xdr:from>
        <xdr:to>
          <xdr:col>6</xdr:col>
          <xdr:colOff>304800</xdr:colOff>
          <xdr:row>24</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190500</xdr:rowOff>
        </xdr:from>
        <xdr:to>
          <xdr:col>6</xdr:col>
          <xdr:colOff>304800</xdr:colOff>
          <xdr:row>25</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24</xdr:row>
          <xdr:rowOff>190500</xdr:rowOff>
        </xdr:from>
        <xdr:to>
          <xdr:col>6</xdr:col>
          <xdr:colOff>304800</xdr:colOff>
          <xdr:row>26</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25</xdr:row>
          <xdr:rowOff>190500</xdr:rowOff>
        </xdr:from>
        <xdr:to>
          <xdr:col>6</xdr:col>
          <xdr:colOff>304800</xdr:colOff>
          <xdr:row>27</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27</xdr:row>
          <xdr:rowOff>171450</xdr:rowOff>
        </xdr:from>
        <xdr:to>
          <xdr:col>6</xdr:col>
          <xdr:colOff>304800</xdr:colOff>
          <xdr:row>29</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3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28</xdr:row>
          <xdr:rowOff>190500</xdr:rowOff>
        </xdr:from>
        <xdr:to>
          <xdr:col>6</xdr:col>
          <xdr:colOff>304800</xdr:colOff>
          <xdr:row>29</xdr:row>
          <xdr:rowOff>219075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209550</xdr:rowOff>
        </xdr:from>
        <xdr:to>
          <xdr:col>6</xdr:col>
          <xdr:colOff>304800</xdr:colOff>
          <xdr:row>30</xdr:row>
          <xdr:rowOff>209550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3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142875</xdr:rowOff>
        </xdr:from>
        <xdr:to>
          <xdr:col>8</xdr:col>
          <xdr:colOff>152400</xdr:colOff>
          <xdr:row>21</xdr:row>
          <xdr:rowOff>171450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3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47625</xdr:rowOff>
        </xdr:from>
        <xdr:to>
          <xdr:col>8</xdr:col>
          <xdr:colOff>152400</xdr:colOff>
          <xdr:row>23</xdr:row>
          <xdr:rowOff>66675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3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133350</xdr:rowOff>
        </xdr:from>
        <xdr:to>
          <xdr:col>8</xdr:col>
          <xdr:colOff>152400</xdr:colOff>
          <xdr:row>26</xdr:row>
          <xdr:rowOff>171450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3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19050</xdr:rowOff>
        </xdr:from>
        <xdr:to>
          <xdr:col>8</xdr:col>
          <xdr:colOff>152400</xdr:colOff>
          <xdr:row>29</xdr:row>
          <xdr:rowOff>47625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209550</xdr:rowOff>
        </xdr:from>
        <xdr:to>
          <xdr:col>8</xdr:col>
          <xdr:colOff>152400</xdr:colOff>
          <xdr:row>30</xdr:row>
          <xdr:rowOff>209550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20</xdr:row>
          <xdr:rowOff>142875</xdr:rowOff>
        </xdr:from>
        <xdr:to>
          <xdr:col>13</xdr:col>
          <xdr:colOff>295275</xdr:colOff>
          <xdr:row>21</xdr:row>
          <xdr:rowOff>171450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22</xdr:row>
          <xdr:rowOff>19050</xdr:rowOff>
        </xdr:from>
        <xdr:to>
          <xdr:col>13</xdr:col>
          <xdr:colOff>295275</xdr:colOff>
          <xdr:row>23</xdr:row>
          <xdr:rowOff>57150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22</xdr:row>
          <xdr:rowOff>209550</xdr:rowOff>
        </xdr:from>
        <xdr:to>
          <xdr:col>13</xdr:col>
          <xdr:colOff>295275</xdr:colOff>
          <xdr:row>24</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25</xdr:row>
          <xdr:rowOff>152400</xdr:rowOff>
        </xdr:from>
        <xdr:to>
          <xdr:col>13</xdr:col>
          <xdr:colOff>295275</xdr:colOff>
          <xdr:row>26</xdr:row>
          <xdr:rowOff>180975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xdr:row>
          <xdr:rowOff>19050</xdr:rowOff>
        </xdr:from>
        <xdr:to>
          <xdr:col>13</xdr:col>
          <xdr:colOff>295275</xdr:colOff>
          <xdr:row>28</xdr:row>
          <xdr:rowOff>57150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xdr:row>
          <xdr:rowOff>0</xdr:rowOff>
        </xdr:from>
        <xdr:to>
          <xdr:col>13</xdr:col>
          <xdr:colOff>295275</xdr:colOff>
          <xdr:row>29</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29</xdr:row>
          <xdr:rowOff>9525</xdr:rowOff>
        </xdr:from>
        <xdr:to>
          <xdr:col>13</xdr:col>
          <xdr:colOff>295275</xdr:colOff>
          <xdr:row>30</xdr:row>
          <xdr:rowOff>9525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29</xdr:row>
          <xdr:rowOff>219075</xdr:rowOff>
        </xdr:from>
        <xdr:to>
          <xdr:col>13</xdr:col>
          <xdr:colOff>295275</xdr:colOff>
          <xdr:row>30</xdr:row>
          <xdr:rowOff>209550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133350</xdr:rowOff>
        </xdr:from>
        <xdr:to>
          <xdr:col>8</xdr:col>
          <xdr:colOff>304800</xdr:colOff>
          <xdr:row>34</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133350</xdr:rowOff>
        </xdr:from>
        <xdr:to>
          <xdr:col>10</xdr:col>
          <xdr:colOff>95250</xdr:colOff>
          <xdr:row>34</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35</xdr:row>
          <xdr:rowOff>133350</xdr:rowOff>
        </xdr:from>
        <xdr:to>
          <xdr:col>8</xdr:col>
          <xdr:colOff>304800</xdr:colOff>
          <xdr:row>37</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133350</xdr:rowOff>
        </xdr:from>
        <xdr:to>
          <xdr:col>10</xdr:col>
          <xdr:colOff>95250</xdr:colOff>
          <xdr:row>37</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38</xdr:row>
          <xdr:rowOff>133350</xdr:rowOff>
        </xdr:from>
        <xdr:to>
          <xdr:col>8</xdr:col>
          <xdr:colOff>304800</xdr:colOff>
          <xdr:row>40</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133350</xdr:rowOff>
        </xdr:from>
        <xdr:to>
          <xdr:col>10</xdr:col>
          <xdr:colOff>95250</xdr:colOff>
          <xdr:row>40</xdr:row>
          <xdr:rowOff>19050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40</xdr:row>
          <xdr:rowOff>133350</xdr:rowOff>
        </xdr:from>
        <xdr:to>
          <xdr:col>8</xdr:col>
          <xdr:colOff>304800</xdr:colOff>
          <xdr:row>42</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133350</xdr:rowOff>
        </xdr:from>
        <xdr:to>
          <xdr:col>10</xdr:col>
          <xdr:colOff>95250</xdr:colOff>
          <xdr:row>42</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133350</xdr:rowOff>
        </xdr:from>
        <xdr:to>
          <xdr:col>8</xdr:col>
          <xdr:colOff>304800</xdr:colOff>
          <xdr:row>44</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42</xdr:row>
          <xdr:rowOff>133350</xdr:rowOff>
        </xdr:from>
        <xdr:to>
          <xdr:col>10</xdr:col>
          <xdr:colOff>95250</xdr:colOff>
          <xdr:row>44</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133350</xdr:rowOff>
        </xdr:from>
        <xdr:to>
          <xdr:col>14</xdr:col>
          <xdr:colOff>323850</xdr:colOff>
          <xdr:row>33</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133350</xdr:rowOff>
        </xdr:from>
        <xdr:to>
          <xdr:col>14</xdr:col>
          <xdr:colOff>323850</xdr:colOff>
          <xdr:row>34</xdr:row>
          <xdr:rowOff>19050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133350</xdr:rowOff>
        </xdr:from>
        <xdr:to>
          <xdr:col>14</xdr:col>
          <xdr:colOff>323850</xdr:colOff>
          <xdr:row>36</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142875</xdr:rowOff>
        </xdr:from>
        <xdr:to>
          <xdr:col>14</xdr:col>
          <xdr:colOff>323850</xdr:colOff>
          <xdr:row>37</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133350</xdr:rowOff>
        </xdr:from>
        <xdr:to>
          <xdr:col>14</xdr:col>
          <xdr:colOff>323850</xdr:colOff>
          <xdr:row>39</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133350</xdr:rowOff>
        </xdr:from>
        <xdr:to>
          <xdr:col>14</xdr:col>
          <xdr:colOff>323850</xdr:colOff>
          <xdr:row>40</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133350</xdr:rowOff>
        </xdr:from>
        <xdr:to>
          <xdr:col>14</xdr:col>
          <xdr:colOff>323850</xdr:colOff>
          <xdr:row>41</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133350</xdr:rowOff>
        </xdr:from>
        <xdr:to>
          <xdr:col>14</xdr:col>
          <xdr:colOff>323850</xdr:colOff>
          <xdr:row>42</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133350</xdr:rowOff>
        </xdr:from>
        <xdr:to>
          <xdr:col>14</xdr:col>
          <xdr:colOff>323850</xdr:colOff>
          <xdr:row>43</xdr:row>
          <xdr:rowOff>19050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133350</xdr:rowOff>
        </xdr:from>
        <xdr:to>
          <xdr:col>14</xdr:col>
          <xdr:colOff>323850</xdr:colOff>
          <xdr:row>44</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43</xdr:row>
          <xdr:rowOff>133350</xdr:rowOff>
        </xdr:from>
        <xdr:to>
          <xdr:col>8</xdr:col>
          <xdr:colOff>304800</xdr:colOff>
          <xdr:row>45</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44</xdr:row>
          <xdr:rowOff>133350</xdr:rowOff>
        </xdr:from>
        <xdr:to>
          <xdr:col>8</xdr:col>
          <xdr:colOff>304800</xdr:colOff>
          <xdr:row>46</xdr:row>
          <xdr:rowOff>28575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3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47</xdr:row>
          <xdr:rowOff>133350</xdr:rowOff>
        </xdr:from>
        <xdr:to>
          <xdr:col>8</xdr:col>
          <xdr:colOff>304800</xdr:colOff>
          <xdr:row>49</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47</xdr:row>
          <xdr:rowOff>133350</xdr:rowOff>
        </xdr:from>
        <xdr:to>
          <xdr:col>10</xdr:col>
          <xdr:colOff>95250</xdr:colOff>
          <xdr:row>49</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47</xdr:row>
          <xdr:rowOff>142875</xdr:rowOff>
        </xdr:from>
        <xdr:to>
          <xdr:col>3</xdr:col>
          <xdr:colOff>476250</xdr:colOff>
          <xdr:row>49</xdr:row>
          <xdr:rowOff>38100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51</xdr:row>
          <xdr:rowOff>133350</xdr:rowOff>
        </xdr:from>
        <xdr:to>
          <xdr:col>14</xdr:col>
          <xdr:colOff>304800</xdr:colOff>
          <xdr:row>53</xdr:row>
          <xdr:rowOff>19050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51</xdr:row>
          <xdr:rowOff>133350</xdr:rowOff>
        </xdr:from>
        <xdr:to>
          <xdr:col>14</xdr:col>
          <xdr:colOff>666750</xdr:colOff>
          <xdr:row>53</xdr:row>
          <xdr:rowOff>19050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3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51</xdr:row>
          <xdr:rowOff>133350</xdr:rowOff>
        </xdr:from>
        <xdr:to>
          <xdr:col>15</xdr:col>
          <xdr:colOff>76200</xdr:colOff>
          <xdr:row>53</xdr:row>
          <xdr:rowOff>19050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133350</xdr:rowOff>
        </xdr:from>
        <xdr:to>
          <xdr:col>15</xdr:col>
          <xdr:colOff>428625</xdr:colOff>
          <xdr:row>53</xdr:row>
          <xdr:rowOff>19050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52</xdr:row>
          <xdr:rowOff>133350</xdr:rowOff>
        </xdr:from>
        <xdr:to>
          <xdr:col>14</xdr:col>
          <xdr:colOff>304800</xdr:colOff>
          <xdr:row>54</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3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53</xdr:row>
          <xdr:rowOff>133350</xdr:rowOff>
        </xdr:from>
        <xdr:to>
          <xdr:col>14</xdr:col>
          <xdr:colOff>304800</xdr:colOff>
          <xdr:row>55</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3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53</xdr:row>
          <xdr:rowOff>133350</xdr:rowOff>
        </xdr:from>
        <xdr:to>
          <xdr:col>14</xdr:col>
          <xdr:colOff>666750</xdr:colOff>
          <xdr:row>55</xdr:row>
          <xdr:rowOff>28575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3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53</xdr:row>
          <xdr:rowOff>133350</xdr:rowOff>
        </xdr:from>
        <xdr:to>
          <xdr:col>15</xdr:col>
          <xdr:colOff>76200</xdr:colOff>
          <xdr:row>55</xdr:row>
          <xdr:rowOff>28575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3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53</xdr:row>
          <xdr:rowOff>133350</xdr:rowOff>
        </xdr:from>
        <xdr:to>
          <xdr:col>15</xdr:col>
          <xdr:colOff>428625</xdr:colOff>
          <xdr:row>55</xdr:row>
          <xdr:rowOff>28575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3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54</xdr:row>
          <xdr:rowOff>133350</xdr:rowOff>
        </xdr:from>
        <xdr:to>
          <xdr:col>14</xdr:col>
          <xdr:colOff>304800</xdr:colOff>
          <xdr:row>56</xdr:row>
          <xdr:rowOff>28575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55</xdr:row>
          <xdr:rowOff>133350</xdr:rowOff>
        </xdr:from>
        <xdr:to>
          <xdr:col>14</xdr:col>
          <xdr:colOff>304800</xdr:colOff>
          <xdr:row>57</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55</xdr:row>
          <xdr:rowOff>133350</xdr:rowOff>
        </xdr:from>
        <xdr:to>
          <xdr:col>14</xdr:col>
          <xdr:colOff>666750</xdr:colOff>
          <xdr:row>57</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742950</xdr:colOff>
          <xdr:row>55</xdr:row>
          <xdr:rowOff>133350</xdr:rowOff>
        </xdr:from>
        <xdr:to>
          <xdr:col>15</xdr:col>
          <xdr:colOff>76200</xdr:colOff>
          <xdr:row>57</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55</xdr:row>
          <xdr:rowOff>133350</xdr:rowOff>
        </xdr:from>
        <xdr:to>
          <xdr:col>15</xdr:col>
          <xdr:colOff>428625</xdr:colOff>
          <xdr:row>57</xdr:row>
          <xdr:rowOff>28575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666750</xdr:colOff>
          <xdr:row>56</xdr:row>
          <xdr:rowOff>133350</xdr:rowOff>
        </xdr:from>
        <xdr:to>
          <xdr:col>14</xdr:col>
          <xdr:colOff>304800</xdr:colOff>
          <xdr:row>58</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51</xdr:row>
          <xdr:rowOff>133350</xdr:rowOff>
        </xdr:from>
        <xdr:to>
          <xdr:col>8</xdr:col>
          <xdr:colOff>304800</xdr:colOff>
          <xdr:row>53</xdr:row>
          <xdr:rowOff>19050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53</xdr:row>
          <xdr:rowOff>133350</xdr:rowOff>
        </xdr:from>
        <xdr:to>
          <xdr:col>8</xdr:col>
          <xdr:colOff>304800</xdr:colOff>
          <xdr:row>55</xdr:row>
          <xdr:rowOff>19050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55</xdr:row>
          <xdr:rowOff>133350</xdr:rowOff>
        </xdr:from>
        <xdr:to>
          <xdr:col>8</xdr:col>
          <xdr:colOff>304800</xdr:colOff>
          <xdr:row>57</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266795</xdr:colOff>
      <xdr:row>48</xdr:row>
      <xdr:rowOff>139773</xdr:rowOff>
    </xdr:from>
    <xdr:to>
      <xdr:col>12</xdr:col>
      <xdr:colOff>87663</xdr:colOff>
      <xdr:row>50</xdr:row>
      <xdr:rowOff>73258</xdr:rowOff>
    </xdr:to>
    <xdr:sp macro="" textlink="">
      <xdr:nvSpPr>
        <xdr:cNvPr id="234" name="テキスト ボックス 233">
          <a:extLst>
            <a:ext uri="{FF2B5EF4-FFF2-40B4-BE49-F238E27FC236}">
              <a16:creationId xmlns:a16="http://schemas.microsoft.com/office/drawing/2014/main" id="{00000000-0008-0000-0500-00006B000000}"/>
            </a:ext>
          </a:extLst>
        </xdr:cNvPr>
        <xdr:cNvSpPr txBox="1"/>
      </xdr:nvSpPr>
      <xdr:spPr>
        <a:xfrm>
          <a:off x="4095845" y="9655248"/>
          <a:ext cx="211393"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xdr:twoCellAnchor>
    <xdr:from>
      <xdr:col>15</xdr:col>
      <xdr:colOff>502839</xdr:colOff>
      <xdr:row>48</xdr:row>
      <xdr:rowOff>139773</xdr:rowOff>
    </xdr:from>
    <xdr:to>
      <xdr:col>16</xdr:col>
      <xdr:colOff>125896</xdr:colOff>
      <xdr:row>50</xdr:row>
      <xdr:rowOff>73258</xdr:rowOff>
    </xdr:to>
    <xdr:sp macro="" textlink="">
      <xdr:nvSpPr>
        <xdr:cNvPr id="235" name="テキスト ボックス 234">
          <a:extLst>
            <a:ext uri="{FF2B5EF4-FFF2-40B4-BE49-F238E27FC236}">
              <a16:creationId xmlns:a16="http://schemas.microsoft.com/office/drawing/2014/main" id="{00000000-0008-0000-0500-00006C000000}"/>
            </a:ext>
          </a:extLst>
        </xdr:cNvPr>
        <xdr:cNvSpPr txBox="1"/>
      </xdr:nvSpPr>
      <xdr:spPr>
        <a:xfrm>
          <a:off x="6608364" y="9655248"/>
          <a:ext cx="394582" cy="27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　） </a:t>
          </a:r>
        </a:p>
      </xdr:txBody>
    </xdr:sp>
    <xdr:clientData/>
  </xdr:twoCellAnchor>
  <xdr:twoCellAnchor>
    <xdr:from>
      <xdr:col>14</xdr:col>
      <xdr:colOff>854243</xdr:colOff>
      <xdr:row>33</xdr:row>
      <xdr:rowOff>132348</xdr:rowOff>
    </xdr:from>
    <xdr:to>
      <xdr:col>15</xdr:col>
      <xdr:colOff>196516</xdr:colOff>
      <xdr:row>35</xdr:row>
      <xdr:rowOff>64169</xdr:rowOff>
    </xdr:to>
    <xdr:sp macro="" textlink="">
      <xdr:nvSpPr>
        <xdr:cNvPr id="236" name="テキスト ボックス 235">
          <a:extLst>
            <a:ext uri="{FF2B5EF4-FFF2-40B4-BE49-F238E27FC236}">
              <a16:creationId xmlns:a16="http://schemas.microsoft.com/office/drawing/2014/main" id="{00000000-0008-0000-0500-00006F000000}"/>
            </a:ext>
          </a:extLst>
        </xdr:cNvPr>
        <xdr:cNvSpPr txBox="1"/>
      </xdr:nvSpPr>
      <xdr:spPr>
        <a:xfrm>
          <a:off x="5988218" y="7076073"/>
          <a:ext cx="313823" cy="274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u="none" strike="noStrike" baseline="0">
              <a:solidFill>
                <a:schemeClr val="dk1"/>
              </a:solidFill>
              <a:latin typeface="ＭＳ Ｐ明朝" panose="02020600040205080304" pitchFamily="18" charset="-128"/>
              <a:ea typeface="ＭＳ Ｐ明朝" panose="02020600040205080304" pitchFamily="18" charset="-128"/>
              <a:cs typeface="+mn-cs"/>
            </a:rPr>
            <a:t>（</a:t>
          </a: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4</xdr:row>
          <xdr:rowOff>171450</xdr:rowOff>
        </xdr:from>
        <xdr:to>
          <xdr:col>1</xdr:col>
          <xdr:colOff>57150</xdr:colOff>
          <xdr:row>6</xdr:row>
          <xdr:rowOff>9525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xdr:row>
          <xdr:rowOff>180975</xdr:rowOff>
        </xdr:from>
        <xdr:to>
          <xdr:col>1</xdr:col>
          <xdr:colOff>57150</xdr:colOff>
          <xdr:row>8</xdr:row>
          <xdr:rowOff>9525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12</xdr:row>
          <xdr:rowOff>171450</xdr:rowOff>
        </xdr:from>
        <xdr:to>
          <xdr:col>1</xdr:col>
          <xdr:colOff>57150</xdr:colOff>
          <xdr:row>14</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3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180975</xdr:rowOff>
        </xdr:from>
        <xdr:to>
          <xdr:col>1</xdr:col>
          <xdr:colOff>57150</xdr:colOff>
          <xdr:row>16</xdr:row>
          <xdr:rowOff>9525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3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18</xdr:row>
          <xdr:rowOff>180975</xdr:rowOff>
        </xdr:from>
        <xdr:to>
          <xdr:col>1</xdr:col>
          <xdr:colOff>57150</xdr:colOff>
          <xdr:row>20</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3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171450</xdr:rowOff>
        </xdr:from>
        <xdr:to>
          <xdr:col>1</xdr:col>
          <xdr:colOff>57150</xdr:colOff>
          <xdr:row>22</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25</xdr:row>
          <xdr:rowOff>171450</xdr:rowOff>
        </xdr:from>
        <xdr:to>
          <xdr:col>1</xdr:col>
          <xdr:colOff>57150</xdr:colOff>
          <xdr:row>27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31</xdr:row>
          <xdr:rowOff>142875</xdr:rowOff>
        </xdr:from>
        <xdr:to>
          <xdr:col>1</xdr:col>
          <xdr:colOff>57150</xdr:colOff>
          <xdr:row>33</xdr:row>
          <xdr:rowOff>38100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142875</xdr:rowOff>
        </xdr:from>
        <xdr:to>
          <xdr:col>1</xdr:col>
          <xdr:colOff>57150</xdr:colOff>
          <xdr:row>36</xdr:row>
          <xdr:rowOff>38100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37</xdr:row>
          <xdr:rowOff>142875</xdr:rowOff>
        </xdr:from>
        <xdr:to>
          <xdr:col>1</xdr:col>
          <xdr:colOff>57150</xdr:colOff>
          <xdr:row>39</xdr:row>
          <xdr:rowOff>38100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39</xdr:row>
          <xdr:rowOff>142875</xdr:rowOff>
        </xdr:from>
        <xdr:to>
          <xdr:col>1</xdr:col>
          <xdr:colOff>57150</xdr:colOff>
          <xdr:row>41</xdr:row>
          <xdr:rowOff>38100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41</xdr:row>
          <xdr:rowOff>142875</xdr:rowOff>
        </xdr:from>
        <xdr:to>
          <xdr:col>1</xdr:col>
          <xdr:colOff>57150</xdr:colOff>
          <xdr:row>43</xdr:row>
          <xdr:rowOff>38100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142875</xdr:rowOff>
        </xdr:from>
        <xdr:to>
          <xdr:col>1</xdr:col>
          <xdr:colOff>57150</xdr:colOff>
          <xdr:row>45</xdr:row>
          <xdr:rowOff>38100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46</xdr:row>
          <xdr:rowOff>142875</xdr:rowOff>
        </xdr:from>
        <xdr:to>
          <xdr:col>1</xdr:col>
          <xdr:colOff>57150</xdr:colOff>
          <xdr:row>48</xdr:row>
          <xdr:rowOff>38100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49</xdr:row>
          <xdr:rowOff>142875</xdr:rowOff>
        </xdr:from>
        <xdr:to>
          <xdr:col>1</xdr:col>
          <xdr:colOff>57150</xdr:colOff>
          <xdr:row>51</xdr:row>
          <xdr:rowOff>38100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51</xdr:row>
          <xdr:rowOff>142875</xdr:rowOff>
        </xdr:from>
        <xdr:to>
          <xdr:col>1</xdr:col>
          <xdr:colOff>57150</xdr:colOff>
          <xdr:row>53</xdr:row>
          <xdr:rowOff>38100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53</xdr:row>
          <xdr:rowOff>142875</xdr:rowOff>
        </xdr:from>
        <xdr:to>
          <xdr:col>1</xdr:col>
          <xdr:colOff>57150</xdr:colOff>
          <xdr:row>55</xdr:row>
          <xdr:rowOff>38100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55</xdr:row>
          <xdr:rowOff>142875</xdr:rowOff>
        </xdr:from>
        <xdr:to>
          <xdr:col>1</xdr:col>
          <xdr:colOff>57150</xdr:colOff>
          <xdr:row>57</xdr:row>
          <xdr:rowOff>38100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58</xdr:row>
          <xdr:rowOff>133350</xdr:rowOff>
        </xdr:from>
        <xdr:to>
          <xdr:col>1</xdr:col>
          <xdr:colOff>57150</xdr:colOff>
          <xdr:row>60</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42" Type="http://schemas.openxmlformats.org/officeDocument/2006/relationships/ctrlProp" Target="../ctrlProps/ctrlProp122.xml"/><Relationship Id="rId47" Type="http://schemas.openxmlformats.org/officeDocument/2006/relationships/ctrlProp" Target="../ctrlProps/ctrlProp127.xml"/><Relationship Id="rId63" Type="http://schemas.openxmlformats.org/officeDocument/2006/relationships/ctrlProp" Target="../ctrlProps/ctrlProp143.xml"/><Relationship Id="rId68" Type="http://schemas.openxmlformats.org/officeDocument/2006/relationships/ctrlProp" Target="../ctrlProps/ctrlProp148.xml"/><Relationship Id="rId84" Type="http://schemas.openxmlformats.org/officeDocument/2006/relationships/ctrlProp" Target="../ctrlProps/ctrlProp164.xml"/><Relationship Id="rId89" Type="http://schemas.openxmlformats.org/officeDocument/2006/relationships/ctrlProp" Target="../ctrlProps/ctrlProp169.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2.xml"/><Relationship Id="rId16" Type="http://schemas.openxmlformats.org/officeDocument/2006/relationships/ctrlProp" Target="../ctrlProps/ctrlProp96.xml"/><Relationship Id="rId29" Type="http://schemas.openxmlformats.org/officeDocument/2006/relationships/ctrlProp" Target="../ctrlProps/ctrlProp109.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37" Type="http://schemas.openxmlformats.org/officeDocument/2006/relationships/ctrlProp" Target="../ctrlProps/ctrlProp117.xml"/><Relationship Id="rId40" Type="http://schemas.openxmlformats.org/officeDocument/2006/relationships/ctrlProp" Target="../ctrlProps/ctrlProp120.xml"/><Relationship Id="rId45" Type="http://schemas.openxmlformats.org/officeDocument/2006/relationships/ctrlProp" Target="../ctrlProps/ctrlProp125.xml"/><Relationship Id="rId53" Type="http://schemas.openxmlformats.org/officeDocument/2006/relationships/ctrlProp" Target="../ctrlProps/ctrlProp133.xml"/><Relationship Id="rId58" Type="http://schemas.openxmlformats.org/officeDocument/2006/relationships/ctrlProp" Target="../ctrlProps/ctrlProp138.xml"/><Relationship Id="rId66" Type="http://schemas.openxmlformats.org/officeDocument/2006/relationships/ctrlProp" Target="../ctrlProps/ctrlProp146.xml"/><Relationship Id="rId74" Type="http://schemas.openxmlformats.org/officeDocument/2006/relationships/ctrlProp" Target="../ctrlProps/ctrlProp154.xml"/><Relationship Id="rId79" Type="http://schemas.openxmlformats.org/officeDocument/2006/relationships/ctrlProp" Target="../ctrlProps/ctrlProp159.xml"/><Relationship Id="rId87" Type="http://schemas.openxmlformats.org/officeDocument/2006/relationships/ctrlProp" Target="../ctrlProps/ctrlProp167.xml"/><Relationship Id="rId102" Type="http://schemas.openxmlformats.org/officeDocument/2006/relationships/ctrlProp" Target="../ctrlProps/ctrlProp182.xml"/><Relationship Id="rId5" Type="http://schemas.openxmlformats.org/officeDocument/2006/relationships/ctrlProp" Target="../ctrlProps/ctrlProp85.xml"/><Relationship Id="rId61" Type="http://schemas.openxmlformats.org/officeDocument/2006/relationships/ctrlProp" Target="../ctrlProps/ctrlProp141.xml"/><Relationship Id="rId82" Type="http://schemas.openxmlformats.org/officeDocument/2006/relationships/ctrlProp" Target="../ctrlProps/ctrlProp162.xml"/><Relationship Id="rId90" Type="http://schemas.openxmlformats.org/officeDocument/2006/relationships/ctrlProp" Target="../ctrlProps/ctrlProp170.xml"/><Relationship Id="rId95" Type="http://schemas.openxmlformats.org/officeDocument/2006/relationships/ctrlProp" Target="../ctrlProps/ctrlProp17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100" Type="http://schemas.openxmlformats.org/officeDocument/2006/relationships/ctrlProp" Target="../ctrlProps/ctrlProp180.xml"/><Relationship Id="rId105" Type="http://schemas.openxmlformats.org/officeDocument/2006/relationships/ctrlProp" Target="../ctrlProps/ctrlProp185.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93" Type="http://schemas.openxmlformats.org/officeDocument/2006/relationships/ctrlProp" Target="../ctrlProps/ctrlProp173.xml"/><Relationship Id="rId98" Type="http://schemas.openxmlformats.org/officeDocument/2006/relationships/ctrlProp" Target="../ctrlProps/ctrlProp178.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103" Type="http://schemas.openxmlformats.org/officeDocument/2006/relationships/ctrlProp" Target="../ctrlProps/ctrlProp183.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88" Type="http://schemas.openxmlformats.org/officeDocument/2006/relationships/ctrlProp" Target="../ctrlProps/ctrlProp168.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6" Type="http://schemas.openxmlformats.org/officeDocument/2006/relationships/comments" Target="../comments2.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94" Type="http://schemas.openxmlformats.org/officeDocument/2006/relationships/ctrlProp" Target="../ctrlProps/ctrlProp174.xml"/><Relationship Id="rId99" Type="http://schemas.openxmlformats.org/officeDocument/2006/relationships/ctrlProp" Target="../ctrlProps/ctrlProp179.xml"/><Relationship Id="rId101" Type="http://schemas.openxmlformats.org/officeDocument/2006/relationships/ctrlProp" Target="../ctrlProps/ctrlProp181.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97" Type="http://schemas.openxmlformats.org/officeDocument/2006/relationships/ctrlProp" Target="../ctrlProps/ctrlProp177.xml"/><Relationship Id="rId104" Type="http://schemas.openxmlformats.org/officeDocument/2006/relationships/ctrlProp" Target="../ctrlProps/ctrlProp18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2"/>
  <sheetViews>
    <sheetView tabSelected="1" zoomScaleNormal="100" workbookViewId="0">
      <selection activeCell="B2" sqref="B2"/>
    </sheetView>
  </sheetViews>
  <sheetFormatPr defaultColWidth="8.125" defaultRowHeight="18.75"/>
  <cols>
    <col min="1" max="1" width="2.75" customWidth="1"/>
    <col min="2" max="2" width="7.25" customWidth="1"/>
    <col min="3" max="3" width="8" customWidth="1"/>
    <col min="4" max="4" width="5.5" bestFit="1" customWidth="1"/>
    <col min="5" max="5" width="6.875" customWidth="1"/>
    <col min="6" max="6" width="4.25" customWidth="1"/>
    <col min="7" max="7" width="5.125" customWidth="1"/>
    <col min="8" max="9" width="2.375" customWidth="1"/>
    <col min="10" max="10" width="5.125" customWidth="1"/>
    <col min="11" max="11" width="3.25" customWidth="1"/>
    <col min="12" max="12" width="8.75" customWidth="1"/>
    <col min="13" max="13" width="12.75" customWidth="1"/>
    <col min="14" max="14" width="10.125" customWidth="1"/>
    <col min="16" max="16" width="38.75" customWidth="1"/>
    <col min="17" max="26" width="0" hidden="1" customWidth="1"/>
  </cols>
  <sheetData>
    <row r="1" spans="1:20" s="2" customFormat="1" ht="15" thickBot="1">
      <c r="A1" s="1" t="s">
        <v>0</v>
      </c>
      <c r="N1" s="3" t="s">
        <v>74</v>
      </c>
    </row>
    <row r="2" spans="1:20" s="2" customFormat="1" ht="15" thickBot="1">
      <c r="A2" s="1"/>
      <c r="M2" s="99" t="s">
        <v>1</v>
      </c>
      <c r="N2" s="100"/>
    </row>
    <row r="3" spans="1:20" s="2" customFormat="1" ht="24.75" thickBot="1">
      <c r="A3" s="101" t="s">
        <v>2</v>
      </c>
      <c r="B3" s="101"/>
      <c r="C3" s="101"/>
      <c r="D3" s="101"/>
      <c r="E3" s="101"/>
      <c r="F3" s="101"/>
      <c r="G3" s="101"/>
      <c r="H3" s="101"/>
      <c r="I3" s="101"/>
      <c r="J3" s="101"/>
      <c r="K3" s="101"/>
      <c r="L3" s="101"/>
      <c r="M3" s="101"/>
      <c r="N3" s="101"/>
      <c r="O3" s="4"/>
      <c r="P3" s="5" t="s">
        <v>3</v>
      </c>
      <c r="Q3" s="6"/>
    </row>
    <row r="4" spans="1:20" s="10" customFormat="1" ht="15" customHeight="1">
      <c r="A4" s="102" t="s">
        <v>4</v>
      </c>
      <c r="B4" s="103"/>
      <c r="C4" s="103"/>
      <c r="D4" s="104"/>
      <c r="E4" s="108" t="s">
        <v>5</v>
      </c>
      <c r="F4" s="109"/>
      <c r="G4" s="109"/>
      <c r="H4" s="109"/>
      <c r="I4" s="109"/>
      <c r="J4" s="109"/>
      <c r="K4" s="109"/>
      <c r="L4" s="109"/>
      <c r="M4" s="109"/>
      <c r="N4" s="110"/>
      <c r="O4" s="7" t="str">
        <f t="shared" ref="O4:O13" si="0">IF(P4="","","→→→")</f>
        <v>→→→</v>
      </c>
      <c r="P4" s="8" t="str">
        <f>IF(AND(R4=FALSE,R5=FALSE,S4=FALSE,S5=FALSE,T4=FALSE,T5=FALSE),"いずれかをチェックしてください。","")</f>
        <v>いずれかをチェックしてください。</v>
      </c>
      <c r="Q4" s="9"/>
      <c r="R4" s="10" t="b">
        <v>0</v>
      </c>
      <c r="S4" s="10" t="b">
        <v>0</v>
      </c>
      <c r="T4" s="10" t="b">
        <v>0</v>
      </c>
    </row>
    <row r="5" spans="1:20" s="10" customFormat="1" ht="15" customHeight="1" thickBot="1">
      <c r="A5" s="105"/>
      <c r="B5" s="106"/>
      <c r="C5" s="106"/>
      <c r="D5" s="107"/>
      <c r="E5" s="111" t="s">
        <v>6</v>
      </c>
      <c r="F5" s="112"/>
      <c r="G5" s="112"/>
      <c r="H5" s="112"/>
      <c r="I5" s="112"/>
      <c r="J5" s="112"/>
      <c r="K5" s="112"/>
      <c r="L5" s="112"/>
      <c r="M5" s="11"/>
      <c r="N5" s="12" t="s">
        <v>12</v>
      </c>
      <c r="O5" s="7" t="str">
        <f t="shared" si="0"/>
        <v/>
      </c>
      <c r="P5" s="13" t="str">
        <f>IF(AND(T5=TRUE,M5=""),"（　）内を記入してください。","")&amp;IF(AND(T5=FALSE,NOT(M5="")),"その他にチェックが無い場合、（　）内は記載しないでください。","")</f>
        <v/>
      </c>
      <c r="Q5" s="14"/>
      <c r="R5" s="10" t="b">
        <v>0</v>
      </c>
      <c r="S5" s="10" t="b">
        <v>0</v>
      </c>
      <c r="T5" s="10" t="b">
        <v>0</v>
      </c>
    </row>
    <row r="6" spans="1:20" s="22" customFormat="1" ht="16.5" customHeight="1" thickBot="1">
      <c r="A6" s="113" t="s">
        <v>7</v>
      </c>
      <c r="B6" s="114"/>
      <c r="C6" s="119" t="s">
        <v>8</v>
      </c>
      <c r="D6" s="120"/>
      <c r="E6" s="15" t="s">
        <v>9</v>
      </c>
      <c r="F6" s="16"/>
      <c r="G6" s="17" t="s">
        <v>10</v>
      </c>
      <c r="H6" s="17"/>
      <c r="I6" s="17"/>
      <c r="J6" s="16"/>
      <c r="K6" s="18" t="s">
        <v>11</v>
      </c>
      <c r="L6" s="18"/>
      <c r="M6" s="18"/>
      <c r="N6" s="19"/>
      <c r="O6" s="7" t="str">
        <f t="shared" si="0"/>
        <v>→→→</v>
      </c>
      <c r="P6" s="20" t="str">
        <f>IF(F6="","築年数を記入してください。","")</f>
        <v>築年数を記入してください。</v>
      </c>
      <c r="Q6" s="21"/>
    </row>
    <row r="7" spans="1:20" s="22" customFormat="1" ht="16.5" customHeight="1" thickTop="1">
      <c r="A7" s="115"/>
      <c r="B7" s="116"/>
      <c r="C7" s="121"/>
      <c r="D7" s="122"/>
      <c r="E7" s="23" t="s">
        <v>75</v>
      </c>
      <c r="F7" s="123"/>
      <c r="G7" s="123"/>
      <c r="H7" s="123"/>
      <c r="I7" s="123"/>
      <c r="J7" s="123"/>
      <c r="K7" s="123"/>
      <c r="L7" s="123"/>
      <c r="M7" s="24" t="s">
        <v>12</v>
      </c>
      <c r="N7" s="25"/>
      <c r="O7" s="7" t="str">
        <f t="shared" si="0"/>
        <v>→→→</v>
      </c>
      <c r="P7" s="20" t="str">
        <f>IF(J6="","棟数を記入してください。","")</f>
        <v>棟数を記入してください。</v>
      </c>
      <c r="Q7" s="21"/>
    </row>
    <row r="8" spans="1:20" s="22" customFormat="1" ht="16.5" customHeight="1">
      <c r="A8" s="115"/>
      <c r="B8" s="116"/>
      <c r="C8" s="124" t="s">
        <v>13</v>
      </c>
      <c r="D8" s="125"/>
      <c r="E8" s="130" t="s">
        <v>14</v>
      </c>
      <c r="F8" s="131"/>
      <c r="G8" s="131"/>
      <c r="H8" s="131"/>
      <c r="I8" s="131"/>
      <c r="J8" s="131"/>
      <c r="K8" s="131"/>
      <c r="L8" s="131"/>
      <c r="M8" s="131"/>
      <c r="N8" s="132"/>
      <c r="O8" s="7" t="str">
        <f t="shared" si="0"/>
        <v>→→→</v>
      </c>
      <c r="P8" s="13" t="str">
        <f>IF(AND(R8=FALSE,R9=FALSE,S8=FALSE,S9=FALSE,T8=FALSE,T9=FALSE),"いずれかをチェックしてください。","")</f>
        <v>いずれかをチェックしてください。</v>
      </c>
      <c r="Q8" s="9"/>
      <c r="R8" s="22" t="b">
        <v>0</v>
      </c>
      <c r="S8" s="22" t="b">
        <v>0</v>
      </c>
      <c r="T8" s="22" t="b">
        <v>0</v>
      </c>
    </row>
    <row r="9" spans="1:20" s="22" customFormat="1" ht="16.5" customHeight="1">
      <c r="A9" s="115"/>
      <c r="B9" s="116"/>
      <c r="C9" s="126"/>
      <c r="D9" s="127"/>
      <c r="E9" s="133" t="s">
        <v>89</v>
      </c>
      <c r="F9" s="134"/>
      <c r="G9" s="134"/>
      <c r="H9" s="134"/>
      <c r="I9" s="134"/>
      <c r="J9" s="134"/>
      <c r="K9" s="135"/>
      <c r="L9" s="135"/>
      <c r="M9" s="135"/>
      <c r="N9" s="26" t="s">
        <v>76</v>
      </c>
      <c r="O9" s="7" t="str">
        <f t="shared" si="0"/>
        <v/>
      </c>
      <c r="P9" s="13" t="str">
        <f>IF(AND(S9=TRUE,K9=""),"（　）内を記入してください。","")&amp;IF(AND(S9=FALSE,NOT(K9="")),"その他にチェックが無い場合、（　）内は記載しないでください。","")</f>
        <v/>
      </c>
      <c r="Q9" s="14"/>
      <c r="R9" s="22" t="b">
        <v>0</v>
      </c>
      <c r="S9" s="22" t="b">
        <v>0</v>
      </c>
    </row>
    <row r="10" spans="1:20" s="22" customFormat="1" ht="16.5" customHeight="1" thickBot="1">
      <c r="A10" s="115"/>
      <c r="B10" s="116"/>
      <c r="C10" s="126"/>
      <c r="D10" s="127"/>
      <c r="E10" s="136" t="s">
        <v>15</v>
      </c>
      <c r="F10" s="137"/>
      <c r="G10" s="137"/>
      <c r="H10" s="137"/>
      <c r="I10" s="137"/>
      <c r="J10" s="27"/>
      <c r="K10" s="28" t="s">
        <v>91</v>
      </c>
      <c r="L10" s="137"/>
      <c r="M10" s="137"/>
      <c r="N10" s="138"/>
      <c r="O10" s="7" t="str">
        <f t="shared" si="0"/>
        <v>→→→</v>
      </c>
      <c r="P10" s="20" t="str">
        <f>IF(J10="","距離を記入してください。","")</f>
        <v>距離を記入してください。</v>
      </c>
      <c r="Q10" s="21"/>
    </row>
    <row r="11" spans="1:20" s="22" customFormat="1" ht="16.5" customHeight="1" thickTop="1" thickBot="1">
      <c r="A11" s="117"/>
      <c r="B11" s="118"/>
      <c r="C11" s="128"/>
      <c r="D11" s="129"/>
      <c r="E11" s="29" t="s">
        <v>92</v>
      </c>
      <c r="F11" s="139"/>
      <c r="G11" s="139"/>
      <c r="H11" s="139"/>
      <c r="I11" s="139"/>
      <c r="J11" s="139"/>
      <c r="K11" s="139"/>
      <c r="L11" s="139"/>
      <c r="M11" s="30" t="s">
        <v>93</v>
      </c>
      <c r="N11" s="31"/>
      <c r="O11" s="7" t="str">
        <f t="shared" si="0"/>
        <v/>
      </c>
      <c r="P11" s="13"/>
      <c r="Q11" s="14"/>
    </row>
    <row r="12" spans="1:20" s="22" customFormat="1" ht="16.5" customHeight="1">
      <c r="A12" s="167" t="s">
        <v>16</v>
      </c>
      <c r="B12" s="168"/>
      <c r="C12" s="169"/>
      <c r="D12" s="170"/>
      <c r="E12" s="173" t="s">
        <v>7</v>
      </c>
      <c r="F12" s="173"/>
      <c r="G12" s="173"/>
      <c r="H12" s="173"/>
      <c r="I12" s="173"/>
      <c r="J12" s="173"/>
      <c r="K12" s="173"/>
      <c r="L12" s="175" t="s">
        <v>17</v>
      </c>
      <c r="M12" s="175"/>
      <c r="N12" s="114"/>
      <c r="O12" s="7" t="str">
        <f t="shared" si="0"/>
        <v/>
      </c>
      <c r="P12" s="20"/>
      <c r="Q12" s="21"/>
    </row>
    <row r="13" spans="1:20" s="22" customFormat="1" ht="16.5" customHeight="1">
      <c r="A13" s="167"/>
      <c r="B13" s="168"/>
      <c r="C13" s="171"/>
      <c r="D13" s="172"/>
      <c r="E13" s="174"/>
      <c r="F13" s="174"/>
      <c r="G13" s="174"/>
      <c r="H13" s="174"/>
      <c r="I13" s="174"/>
      <c r="J13" s="174"/>
      <c r="K13" s="174"/>
      <c r="L13" s="176"/>
      <c r="M13" s="176"/>
      <c r="N13" s="116"/>
      <c r="O13" s="7" t="str">
        <f t="shared" si="0"/>
        <v/>
      </c>
      <c r="P13" s="20"/>
      <c r="Q13" s="21"/>
    </row>
    <row r="14" spans="1:20" s="22" customFormat="1" ht="16.5" customHeight="1">
      <c r="A14" s="167"/>
      <c r="B14" s="168"/>
      <c r="C14" s="124" t="s">
        <v>18</v>
      </c>
      <c r="D14" s="125"/>
      <c r="E14" s="177" t="s">
        <v>19</v>
      </c>
      <c r="F14" s="178"/>
      <c r="G14" s="178"/>
      <c r="H14" s="178"/>
      <c r="I14" s="178"/>
      <c r="J14" s="178"/>
      <c r="K14" s="179"/>
      <c r="L14" s="180"/>
      <c r="M14" s="180"/>
      <c r="N14" s="181"/>
      <c r="O14" s="7" t="str">
        <f>IF(P14="","","→→→")</f>
        <v>→→→</v>
      </c>
      <c r="P14" s="13" t="str">
        <f>IF(AND(R14=FALSE,S14=FALSE),"十分・不十分のいずれかをチェックしてください。","")&amp;IF(AND(R14=TRUE,S14=TRUE),"十分・不十分の両方がチェックされています。","")</f>
        <v>十分・不十分のいずれかをチェックしてください。</v>
      </c>
      <c r="Q14" s="9"/>
      <c r="R14" s="22" t="b">
        <v>0</v>
      </c>
      <c r="S14" s="22" t="b">
        <v>0</v>
      </c>
    </row>
    <row r="15" spans="1:20" s="22" customFormat="1" ht="16.5" customHeight="1">
      <c r="A15" s="167"/>
      <c r="B15" s="168"/>
      <c r="C15" s="121"/>
      <c r="D15" s="122"/>
      <c r="E15" s="23" t="s">
        <v>75</v>
      </c>
      <c r="F15" s="123"/>
      <c r="G15" s="123"/>
      <c r="H15" s="123"/>
      <c r="I15" s="123"/>
      <c r="J15" s="24" t="s">
        <v>12</v>
      </c>
      <c r="K15" s="32"/>
      <c r="L15" s="180"/>
      <c r="M15" s="180"/>
      <c r="N15" s="181"/>
      <c r="O15" s="7" t="str">
        <f t="shared" ref="O15:O58" si="1">IF(P15="","","→→→")</f>
        <v/>
      </c>
      <c r="P15" s="20"/>
      <c r="Q15" s="21"/>
    </row>
    <row r="16" spans="1:20" s="22" customFormat="1" ht="16.5" customHeight="1">
      <c r="A16" s="167"/>
      <c r="B16" s="168"/>
      <c r="C16" s="124" t="s">
        <v>20</v>
      </c>
      <c r="D16" s="125"/>
      <c r="E16" s="33" t="s">
        <v>21</v>
      </c>
      <c r="F16" s="34" t="s">
        <v>22</v>
      </c>
      <c r="G16" s="35"/>
      <c r="H16" s="36" t="s">
        <v>78</v>
      </c>
      <c r="I16" s="36"/>
      <c r="J16" s="36" t="s">
        <v>23</v>
      </c>
      <c r="K16" s="37"/>
      <c r="L16" s="182"/>
      <c r="M16" s="182"/>
      <c r="N16" s="183"/>
      <c r="O16" s="7" t="str">
        <f t="shared" si="1"/>
        <v>→→→</v>
      </c>
      <c r="P16" s="13" t="str">
        <f>IF(AND(R16=FALSE,S16=FALSE),"有無をチェックしてください。","")&amp;IF(AND(R16=TRUE,S16=TRUE),"有無の両方がチェックされています。","")&amp;IF(AND(R16=TRUE,S16=FALSE,G16=""),"（　　）内を記入してください。","")&amp;IF(AND(R16=FALSE,NOT(G16="")),"有にチェックが無い場合、（　）内は記載しないでください。","")</f>
        <v>有無をチェックしてください。</v>
      </c>
      <c r="Q16" s="9" t="str">
        <f>IF(AND(R16=TRUE,S16=FALSE,G16=""),"（　　）内を記入してください。","")&amp;IF(AND(R16=FALSE,NOT(G16="")),"有にチェックが無い場合、（　）内は記載しないでください。","")</f>
        <v/>
      </c>
      <c r="R16" s="22" t="b">
        <v>0</v>
      </c>
      <c r="S16" s="22" t="b">
        <v>0</v>
      </c>
    </row>
    <row r="17" spans="1:20" s="22" customFormat="1" ht="16.5" customHeight="1" thickBot="1">
      <c r="A17" s="167"/>
      <c r="B17" s="168"/>
      <c r="C17" s="126"/>
      <c r="D17" s="127"/>
      <c r="E17" s="184" t="s">
        <v>94</v>
      </c>
      <c r="F17" s="137"/>
      <c r="G17" s="137"/>
      <c r="H17" s="185"/>
      <c r="I17" s="185"/>
      <c r="J17" s="28" t="s">
        <v>24</v>
      </c>
      <c r="K17" s="38"/>
      <c r="L17" s="182"/>
      <c r="M17" s="182"/>
      <c r="N17" s="183"/>
      <c r="O17" s="7" t="str">
        <f t="shared" si="1"/>
        <v>→→→</v>
      </c>
      <c r="P17" s="13" t="str">
        <f>IF(H17="","幅員を記入してください。","")</f>
        <v>幅員を記入してください。</v>
      </c>
      <c r="Q17" s="14"/>
    </row>
    <row r="18" spans="1:20" s="22" customFormat="1" ht="16.5" customHeight="1" thickTop="1">
      <c r="A18" s="167"/>
      <c r="B18" s="168"/>
      <c r="C18" s="126"/>
      <c r="D18" s="127"/>
      <c r="E18" s="186" t="s">
        <v>84</v>
      </c>
      <c r="F18" s="187"/>
      <c r="G18" s="187"/>
      <c r="H18" s="187"/>
      <c r="I18" s="187"/>
      <c r="J18" s="187"/>
      <c r="K18" s="188"/>
      <c r="L18" s="182"/>
      <c r="M18" s="182"/>
      <c r="N18" s="183"/>
      <c r="O18" s="7" t="str">
        <f t="shared" si="1"/>
        <v>→→→</v>
      </c>
      <c r="P18" s="20" t="str">
        <f>IF(AND(R18=FALSE,S18=FALSE),"有無のいずれかをチェックしてください。","")&amp;IF(AND(R18=TRUE,S18=TRUE),"有無の両方がチェックされています。","")</f>
        <v>有無のいずれかをチェックしてください。</v>
      </c>
      <c r="Q18" s="9"/>
      <c r="R18" s="22" t="b">
        <v>0</v>
      </c>
      <c r="S18" s="22" t="b">
        <v>0</v>
      </c>
    </row>
    <row r="19" spans="1:20" s="22" customFormat="1" ht="16.5" customHeight="1">
      <c r="A19" s="167"/>
      <c r="B19" s="168"/>
      <c r="C19" s="121"/>
      <c r="D19" s="122"/>
      <c r="E19" s="23" t="s">
        <v>75</v>
      </c>
      <c r="F19" s="123"/>
      <c r="G19" s="123"/>
      <c r="H19" s="123"/>
      <c r="I19" s="123"/>
      <c r="J19" s="123"/>
      <c r="K19" s="32" t="s">
        <v>76</v>
      </c>
      <c r="L19" s="182"/>
      <c r="M19" s="182"/>
      <c r="N19" s="183"/>
      <c r="O19" s="7" t="str">
        <f t="shared" si="1"/>
        <v/>
      </c>
      <c r="P19" s="13"/>
      <c r="Q19" s="9"/>
    </row>
    <row r="20" spans="1:20" s="22" customFormat="1" ht="16.5" customHeight="1">
      <c r="A20" s="167"/>
      <c r="B20" s="168"/>
      <c r="C20" s="124" t="s">
        <v>26</v>
      </c>
      <c r="D20" s="125"/>
      <c r="E20" s="39" t="s">
        <v>27</v>
      </c>
      <c r="F20" s="140"/>
      <c r="G20" s="140"/>
      <c r="H20" s="140"/>
      <c r="I20" s="140"/>
      <c r="J20" s="140"/>
      <c r="K20" s="37" t="s">
        <v>80</v>
      </c>
      <c r="L20" s="141"/>
      <c r="M20" s="141"/>
      <c r="N20" s="142"/>
      <c r="O20" s="7" t="str">
        <f t="shared" si="1"/>
        <v>→→→</v>
      </c>
      <c r="P20" s="13" t="str">
        <f>IF(AND(R20=FALSE,R21=FALSE),"有無のいずれかをチェックしてください。","")&amp;IF(AND(R20=TRUE,R21=TRUE),"有無の両方がチェックされています。","")&amp;IF(AND(R20=TRUE,R21=FALSE,F20=""),"（　）内を記入してください。","")&amp;IF(AND(R20=FALSE,NOT(F20="")),"有にチェックが無い場合、（　）内は記載しないでください。","")</f>
        <v>有無のいずれかをチェックしてください。</v>
      </c>
      <c r="Q20" s="9" t="str">
        <f>IF(AND(R20=TRUE,R21=FALSE,F20=""),"（　）内を記入してください。","")&amp;IF(AND(R20=FALSE,NOT(F20="")),"有にチェックが無い場合、（　）内は記載しないでください。","")</f>
        <v/>
      </c>
      <c r="R20" s="22" t="b">
        <v>0</v>
      </c>
    </row>
    <row r="21" spans="1:20" s="22" customFormat="1" ht="16.5" customHeight="1">
      <c r="A21" s="167"/>
      <c r="B21" s="168"/>
      <c r="C21" s="121"/>
      <c r="D21" s="122"/>
      <c r="E21" s="143" t="s">
        <v>95</v>
      </c>
      <c r="F21" s="144"/>
      <c r="G21" s="144"/>
      <c r="H21" s="144"/>
      <c r="I21" s="144"/>
      <c r="J21" s="144"/>
      <c r="K21" s="122"/>
      <c r="L21" s="141"/>
      <c r="M21" s="141"/>
      <c r="N21" s="142"/>
      <c r="O21" s="7" t="str">
        <f t="shared" si="1"/>
        <v/>
      </c>
      <c r="P21" s="13"/>
      <c r="Q21" s="14"/>
      <c r="R21" s="22" t="b">
        <v>0</v>
      </c>
    </row>
    <row r="22" spans="1:20" s="22" customFormat="1" ht="16.5" customHeight="1">
      <c r="A22" s="167"/>
      <c r="B22" s="168"/>
      <c r="C22" s="96" t="s">
        <v>29</v>
      </c>
      <c r="D22" s="146" t="s">
        <v>30</v>
      </c>
      <c r="E22" s="130" t="s">
        <v>31</v>
      </c>
      <c r="F22" s="131"/>
      <c r="G22" s="131"/>
      <c r="H22" s="131"/>
      <c r="I22" s="131"/>
      <c r="J22" s="131"/>
      <c r="K22" s="125"/>
      <c r="L22" s="40"/>
      <c r="M22" s="35"/>
      <c r="N22" s="41"/>
      <c r="O22" s="7" t="str">
        <f t="shared" si="1"/>
        <v>→→→</v>
      </c>
      <c r="P22" s="13" t="str">
        <f>IF(AND(R22=FALSE,R23=FALSE),"有無のいずれかをチェックしてください。","")&amp;IF(AND(R22=TRUE,R23=TRUE),"有無の両方がチェックされています。","")</f>
        <v>有無のいずれかをチェックしてください。</v>
      </c>
      <c r="Q22" s="9"/>
      <c r="R22" s="22" t="b">
        <v>0</v>
      </c>
      <c r="S22" s="22" t="b">
        <v>0</v>
      </c>
      <c r="T22" s="22" t="b">
        <v>0</v>
      </c>
    </row>
    <row r="23" spans="1:20" s="22" customFormat="1" ht="16.5" customHeight="1">
      <c r="A23" s="167"/>
      <c r="B23" s="168"/>
      <c r="C23" s="97"/>
      <c r="D23" s="147"/>
      <c r="E23" s="42"/>
      <c r="F23" s="43"/>
      <c r="G23" s="43"/>
      <c r="H23" s="43"/>
      <c r="I23" s="43"/>
      <c r="J23" s="43"/>
      <c r="K23" s="44"/>
      <c r="L23" s="45"/>
      <c r="M23" s="46"/>
      <c r="N23" s="47"/>
      <c r="O23" s="7" t="str">
        <f t="shared" si="1"/>
        <v/>
      </c>
      <c r="P23" s="13" t="str">
        <f>IF(AND(R22=TRUE,S22=FALSE,S23=FALSE),"石綿の種類をチェックしてください。","")&amp;IF(AND(R22=FALSE,OR(S22=TRUE,S23=TRUE)),"無の場合、石綿の種類はチェックしないでください。","")</f>
        <v/>
      </c>
      <c r="Q23" s="9"/>
      <c r="R23" s="22" t="b">
        <v>0</v>
      </c>
      <c r="S23" s="22" t="b">
        <v>0</v>
      </c>
      <c r="T23" s="22" t="b">
        <v>0</v>
      </c>
    </row>
    <row r="24" spans="1:20" s="22" customFormat="1" ht="16.5" customHeight="1">
      <c r="A24" s="167"/>
      <c r="B24" s="168"/>
      <c r="C24" s="97"/>
      <c r="D24" s="148"/>
      <c r="E24" s="48" t="s">
        <v>96</v>
      </c>
      <c r="F24" s="49"/>
      <c r="G24" s="49"/>
      <c r="H24" s="49"/>
      <c r="I24" s="49"/>
      <c r="J24" s="49"/>
      <c r="K24" s="50"/>
      <c r="L24" s="51"/>
      <c r="M24" s="49"/>
      <c r="N24" s="52"/>
      <c r="O24" s="7" t="str">
        <f t="shared" si="1"/>
        <v/>
      </c>
      <c r="P24" s="13" t="str">
        <f>IF(AND(R22=TRUE,T22=FALSE,T23=FALSE,T24=FALSE),"石綿の種類に対応した措置の内容にチェックしてください。","")&amp;IF(AND(R22=FALSE,OR(T22=TRUE,T23=TRUE,T24=TRUE)),"無の場合、措置の内容はチェックしないでください。","")&amp;IF(AND(R22=TRUE,OR(AND(S22=TRUE,T22=FALSE,T23=FALSE,T24=TRUE),AND(S22=FALSE,OR(T22=TRUE,T23=TRUE)),AND(S23=TRUE,OR(T22=TRUE,T23=TRUE),T24=FALSE),AND(S23=FALSE,T24=TRUE))),"石綿の種類と措置の内容が一致していません。","")</f>
        <v/>
      </c>
      <c r="Q24" s="9"/>
      <c r="T24" s="22" t="b">
        <v>0</v>
      </c>
    </row>
    <row r="25" spans="1:20" s="22" customFormat="1" ht="16.5" customHeight="1">
      <c r="A25" s="167"/>
      <c r="B25" s="168"/>
      <c r="C25" s="97"/>
      <c r="D25" s="149" t="s">
        <v>33</v>
      </c>
      <c r="E25" s="39" t="s">
        <v>27</v>
      </c>
      <c r="F25" s="140"/>
      <c r="G25" s="140"/>
      <c r="H25" s="140"/>
      <c r="I25" s="140"/>
      <c r="J25" s="140"/>
      <c r="K25" s="37" t="s">
        <v>12</v>
      </c>
      <c r="L25" s="45"/>
      <c r="M25" s="46"/>
      <c r="N25" s="47"/>
      <c r="O25" s="7" t="str">
        <f t="shared" si="1"/>
        <v>→→→</v>
      </c>
      <c r="P25" s="13" t="str">
        <f>IF(AND(R25=FALSE,R26=FALSE),"有無のいずれかをチェックしてください。","")&amp;IF(AND(R25=TRUE,R26=TRUE),"有無の両方がチェックされています。","")&amp;IF(AND(R25=TRUE,R26=FALSE,F25=""),"（　）内を記入してください。","")&amp;IF(AND(R25=FALSE,NOT(F25="")),"有にチェックが無い場合、（　）内は記載しないでください。","")</f>
        <v>有無のいずれかをチェックしてください。</v>
      </c>
      <c r="Q25" s="9" t="str">
        <f>IF(AND(R25=TRUE,R26=FALSE,F25=""),"（　）内を記入してください。","")&amp;IF(AND(R25=FALSE,NOT(F25="")),"有にチェックが無い場合、（　）内は記載しないでください。","")</f>
        <v/>
      </c>
      <c r="R25" s="22" t="b">
        <v>0</v>
      </c>
    </row>
    <row r="26" spans="1:20" s="22" customFormat="1" ht="16.5" customHeight="1">
      <c r="A26" s="167"/>
      <c r="B26" s="168"/>
      <c r="C26" s="145"/>
      <c r="D26" s="150"/>
      <c r="E26" s="53" t="s">
        <v>28</v>
      </c>
      <c r="F26" s="54"/>
      <c r="G26" s="24"/>
      <c r="H26" s="24"/>
      <c r="I26" s="24"/>
      <c r="J26" s="24"/>
      <c r="K26" s="32"/>
      <c r="L26" s="51"/>
      <c r="M26" s="49"/>
      <c r="N26" s="52"/>
      <c r="O26" s="7" t="str">
        <f t="shared" si="1"/>
        <v/>
      </c>
      <c r="P26" s="13"/>
      <c r="Q26" s="14"/>
      <c r="R26" s="22" t="b">
        <v>0</v>
      </c>
    </row>
    <row r="27" spans="1:20" s="22" customFormat="1" ht="16.5" customHeight="1">
      <c r="A27" s="167"/>
      <c r="B27" s="168"/>
      <c r="C27" s="96" t="s">
        <v>34</v>
      </c>
      <c r="D27" s="146" t="s">
        <v>30</v>
      </c>
      <c r="E27" s="130" t="s">
        <v>31</v>
      </c>
      <c r="F27" s="131"/>
      <c r="G27" s="131"/>
      <c r="H27" s="131"/>
      <c r="I27" s="131"/>
      <c r="J27" s="131"/>
      <c r="K27" s="125"/>
      <c r="L27" s="40"/>
      <c r="M27" s="35"/>
      <c r="N27" s="41"/>
      <c r="O27" s="7" t="str">
        <f t="shared" si="1"/>
        <v>→→→</v>
      </c>
      <c r="P27" s="13" t="str">
        <f>IF(AND(R27=FALSE,R28=FALSE),"有無のいずれかをチェックしてください。","")&amp;IF(AND(R27=TRUE,R28=TRUE),"有無の両方がチェックされています。","")</f>
        <v>有無のいずれかをチェックしてください。</v>
      </c>
      <c r="Q27" s="9"/>
      <c r="R27" s="22" t="b">
        <v>0</v>
      </c>
      <c r="S27" s="22" t="b">
        <v>0</v>
      </c>
      <c r="T27" s="22" t="b">
        <v>0</v>
      </c>
    </row>
    <row r="28" spans="1:20" s="22" customFormat="1" ht="16.5" customHeight="1">
      <c r="A28" s="167"/>
      <c r="B28" s="168"/>
      <c r="C28" s="97"/>
      <c r="D28" s="147"/>
      <c r="E28" s="55"/>
      <c r="F28" s="56"/>
      <c r="G28" s="56"/>
      <c r="H28" s="56"/>
      <c r="I28" s="56"/>
      <c r="J28" s="56"/>
      <c r="K28" s="57"/>
      <c r="L28" s="45"/>
      <c r="M28" s="46"/>
      <c r="N28" s="47"/>
      <c r="O28" s="7" t="str">
        <f t="shared" si="1"/>
        <v/>
      </c>
      <c r="P28" s="13" t="str">
        <f>IF(AND(R27=TRUE,S27=FALSE,S28=FALSE),"石綿の種類をチェックしてください。","")&amp;IF(AND(R27=FALSE,OR(S27=TRUE,S28=TRUE)),"無の場合、石綿の種類はチェックしないでください。","")</f>
        <v/>
      </c>
      <c r="Q28" s="9"/>
      <c r="R28" s="22" t="b">
        <v>0</v>
      </c>
      <c r="S28" s="22" t="b">
        <v>0</v>
      </c>
      <c r="T28" s="22" t="b">
        <v>0</v>
      </c>
    </row>
    <row r="29" spans="1:20" s="22" customFormat="1" ht="16.5" customHeight="1">
      <c r="A29" s="167"/>
      <c r="B29" s="168"/>
      <c r="C29" s="97"/>
      <c r="D29" s="148"/>
      <c r="E29" s="53" t="s">
        <v>97</v>
      </c>
      <c r="F29" s="54"/>
      <c r="G29" s="24"/>
      <c r="H29" s="24"/>
      <c r="I29" s="24"/>
      <c r="J29" s="24"/>
      <c r="K29" s="32"/>
      <c r="L29" s="51"/>
      <c r="M29" s="49"/>
      <c r="N29" s="52"/>
      <c r="O29" s="7" t="str">
        <f t="shared" si="1"/>
        <v/>
      </c>
      <c r="P29" s="13" t="str">
        <f>IF(AND(R27=TRUE,T27=FALSE,T28=FALSE,T29=FALSE),"石綿の種類に対応した措置の内容にチェックしてください。","")&amp;IF(AND(R27=FALSE,OR(T27=TRUE,T28=TRUE,T29=TRUE)),"無の場合、措置の内容はチェックしないでください。","")&amp;IF(AND(R27=TRUE,OR(AND(S27=TRUE,T27=FALSE,T28=FALSE,T29=TRUE),AND(S27=FALSE,OR(T27=TRUE,T28=TRUE)),AND(S28=TRUE,OR(T27=TRUE,T28=TRUE),T29=FALSE),AND(S28=FALSE,T29=TRUE))),"石綿の種類と措置の内容が一致していません。","")</f>
        <v/>
      </c>
      <c r="Q29" s="9"/>
      <c r="T29" s="22" t="b">
        <v>0</v>
      </c>
    </row>
    <row r="30" spans="1:20" s="22" customFormat="1" ht="18.600000000000001" customHeight="1">
      <c r="A30" s="167"/>
      <c r="B30" s="168"/>
      <c r="C30" s="97"/>
      <c r="D30" s="149" t="s">
        <v>33</v>
      </c>
      <c r="E30" s="39" t="s">
        <v>27</v>
      </c>
      <c r="F30" s="152"/>
      <c r="G30" s="152"/>
      <c r="H30" s="152"/>
      <c r="I30" s="152"/>
      <c r="J30" s="152"/>
      <c r="K30" s="37" t="s">
        <v>93</v>
      </c>
      <c r="L30" s="45"/>
      <c r="M30" s="46"/>
      <c r="N30" s="47"/>
      <c r="O30" s="7" t="str">
        <f t="shared" si="1"/>
        <v>→→→</v>
      </c>
      <c r="P30" s="13" t="str">
        <f>IF(AND(R30=FALSE,R31=FALSE),"有無のいずれかをチェックしてください。","")&amp;IF(AND(R30=TRUE,R31=TRUE),"有無の両方がチェックされています。","")&amp;IF(AND(R30=TRUE,R31=FALSE,S30=FALSE,F30=""),"（　）内を記入するか、「フロン類使用機器あり」にチェックしてください。","")&amp;IF(AND(R30=FALSE,NOT(F30="")),"無の場合、（　）内は記入しないでください。","")&amp;IF(AND(R30=FALSE,S30=TRUE),"無の場合、「フロン類使用機器あり」はチェックしないでください。","")</f>
        <v>有無のいずれかをチェックしてください。</v>
      </c>
      <c r="Q30" s="9" t="str">
        <f>IF(AND(R30=TRUE,R31=FALSE,S30=FALSE,F30=""),"（　）内を記入するか、「フロン類使用機器あり」にチェックしてください。","")&amp;IF(AND(R30=FALSE,NOT(F30="")),"無の場合、（　）内は記入しないでください。","")</f>
        <v/>
      </c>
      <c r="R30" s="22" t="b">
        <v>0</v>
      </c>
      <c r="S30" s="22" t="b">
        <v>0</v>
      </c>
      <c r="T30" s="22" t="b">
        <v>0</v>
      </c>
    </row>
    <row r="31" spans="1:20" s="10" customFormat="1" ht="18.600000000000001" customHeight="1" thickBot="1">
      <c r="A31" s="105"/>
      <c r="B31" s="107"/>
      <c r="C31" s="98"/>
      <c r="D31" s="151"/>
      <c r="E31" s="58" t="s">
        <v>28</v>
      </c>
      <c r="F31" s="30"/>
      <c r="G31" s="30"/>
      <c r="H31" s="30"/>
      <c r="I31" s="30"/>
      <c r="J31" s="30"/>
      <c r="K31" s="59"/>
      <c r="L31" s="60"/>
      <c r="M31" s="61"/>
      <c r="N31" s="62"/>
      <c r="O31" s="7" t="str">
        <f t="shared" si="1"/>
        <v/>
      </c>
      <c r="P31" s="13" t="str">
        <f>IF(AND(R30=TRUE,S30=TRUE,T30=FALSE,T31=FALSE),"措置の内容のいずれかをチェックしてください。","")&amp;IF(AND(T30=TRUE,T31=TRUE),"済・予定の両方がチェックされています。","")&amp;IF(AND(S30=FALSE,OR(T30=TRUE,T31=TRUE)),"フロン使用機器が無い場合、措置の内容はチェックしないでください。","")</f>
        <v/>
      </c>
      <c r="Q31" s="14"/>
      <c r="R31" s="10" t="b">
        <v>0</v>
      </c>
      <c r="T31" s="10" t="b">
        <v>0</v>
      </c>
    </row>
    <row r="32" spans="1:20" s="22" customFormat="1" ht="13.5" customHeight="1">
      <c r="A32" s="153" t="s">
        <v>35</v>
      </c>
      <c r="B32" s="156" t="s">
        <v>36</v>
      </c>
      <c r="C32" s="157"/>
      <c r="D32" s="157"/>
      <c r="E32" s="157"/>
      <c r="F32" s="158"/>
      <c r="G32" s="159" t="s">
        <v>37</v>
      </c>
      <c r="H32" s="160"/>
      <c r="I32" s="160"/>
      <c r="J32" s="160"/>
      <c r="K32" s="160"/>
      <c r="L32" s="160"/>
      <c r="M32" s="189" t="s">
        <v>38</v>
      </c>
      <c r="N32" s="190"/>
      <c r="O32" s="7" t="str">
        <f t="shared" si="1"/>
        <v/>
      </c>
      <c r="P32" s="13"/>
      <c r="Q32" s="9"/>
    </row>
    <row r="33" spans="1:19" s="22" customFormat="1" ht="13.5" customHeight="1">
      <c r="A33" s="154"/>
      <c r="B33" s="124" t="s">
        <v>39</v>
      </c>
      <c r="C33" s="131"/>
      <c r="D33" s="131"/>
      <c r="E33" s="131"/>
      <c r="F33" s="125"/>
      <c r="G33" s="192" t="s">
        <v>40</v>
      </c>
      <c r="H33" s="193"/>
      <c r="I33" s="193"/>
      <c r="J33" s="193"/>
      <c r="K33" s="193"/>
      <c r="L33" s="194"/>
      <c r="M33" s="201" t="s">
        <v>41</v>
      </c>
      <c r="N33" s="202"/>
      <c r="O33" s="7" t="str">
        <f t="shared" si="1"/>
        <v>→→→</v>
      </c>
      <c r="P33" s="13" t="str">
        <f>IF(AND(R33=FALSE,R34=FALSE),"有無をチェックしてください。","")&amp;IF(AND(R33=TRUE,R34=TRUE),"有無の両方がチェックされています。","")</f>
        <v>有無をチェックしてください。</v>
      </c>
      <c r="Q33" s="9"/>
      <c r="R33" s="22" t="b">
        <v>0</v>
      </c>
      <c r="S33" s="22" t="b">
        <v>0</v>
      </c>
    </row>
    <row r="34" spans="1:19" s="22" customFormat="1" ht="13.5" customHeight="1">
      <c r="A34" s="154"/>
      <c r="B34" s="126"/>
      <c r="C34" s="191"/>
      <c r="D34" s="191"/>
      <c r="E34" s="191"/>
      <c r="F34" s="127"/>
      <c r="G34" s="195"/>
      <c r="H34" s="196"/>
      <c r="I34" s="196"/>
      <c r="J34" s="196"/>
      <c r="K34" s="196"/>
      <c r="L34" s="197"/>
      <c r="M34" s="203" t="s">
        <v>42</v>
      </c>
      <c r="N34" s="204"/>
      <c r="O34" s="7" t="str">
        <f t="shared" si="1"/>
        <v/>
      </c>
      <c r="P34" s="13" t="str">
        <f>IF(AND(R33=TRUE,S33=FALSE,S34=FALSE),"解体等の方法をチェックしてください。","")&amp;IF(AND(R33=TRUE,S33=TRUE,S34=TRUE),"手作業・併用の両方がチェックされています。","")&amp;IF(AND(R34=TRUE,OR(S33=TRUE,S34=TRUE)),"作業がない場合、解体等の方法のチェックは外してください。","")</f>
        <v/>
      </c>
      <c r="Q34" s="9"/>
      <c r="R34" s="22" t="b">
        <v>0</v>
      </c>
      <c r="S34" s="22" t="b">
        <v>0</v>
      </c>
    </row>
    <row r="35" spans="1:19" s="22" customFormat="1" ht="13.5" customHeight="1">
      <c r="A35" s="154"/>
      <c r="B35" s="121"/>
      <c r="C35" s="144"/>
      <c r="D35" s="144"/>
      <c r="E35" s="144"/>
      <c r="F35" s="122"/>
      <c r="G35" s="198"/>
      <c r="H35" s="199"/>
      <c r="I35" s="199"/>
      <c r="J35" s="199"/>
      <c r="K35" s="199"/>
      <c r="L35" s="200"/>
      <c r="M35" s="63" t="s">
        <v>43</v>
      </c>
      <c r="N35" s="64"/>
      <c r="O35" s="7" t="str">
        <f t="shared" si="1"/>
        <v/>
      </c>
      <c r="P35" s="13" t="str">
        <f>IF(AND(S34=TRUE,N35=""),"理由を記入してください。","")&amp;IF(AND(S34=FALSE,NOT(N35="")),"併用にチェックが無い場合、（　）内は記載しないでください。","")</f>
        <v/>
      </c>
      <c r="Q35" s="14"/>
    </row>
    <row r="36" spans="1:19" s="22" customFormat="1" ht="13.5" customHeight="1">
      <c r="A36" s="154"/>
      <c r="B36" s="205" t="s">
        <v>44</v>
      </c>
      <c r="C36" s="206"/>
      <c r="D36" s="206"/>
      <c r="E36" s="206"/>
      <c r="F36" s="207"/>
      <c r="G36" s="192" t="s">
        <v>45</v>
      </c>
      <c r="H36" s="193"/>
      <c r="I36" s="193"/>
      <c r="J36" s="213"/>
      <c r="K36" s="213"/>
      <c r="L36" s="214"/>
      <c r="M36" s="201" t="s">
        <v>41</v>
      </c>
      <c r="N36" s="202"/>
      <c r="O36" s="7" t="str">
        <f t="shared" si="1"/>
        <v>→→→</v>
      </c>
      <c r="P36" s="13" t="str">
        <f>IF(AND(R36=FALSE,R37=FALSE),"有無をチェックしてください。","")&amp;IF(AND(R36=TRUE,R37=TRUE),"有無の両方がチェックされています。","")</f>
        <v>有無をチェックしてください。</v>
      </c>
      <c r="Q36" s="9"/>
      <c r="R36" s="22" t="b">
        <v>0</v>
      </c>
      <c r="S36" s="22" t="b">
        <v>0</v>
      </c>
    </row>
    <row r="37" spans="1:19" s="22" customFormat="1" ht="13.5" customHeight="1">
      <c r="A37" s="154"/>
      <c r="B37" s="208"/>
      <c r="C37" s="137"/>
      <c r="D37" s="137"/>
      <c r="E37" s="137"/>
      <c r="F37" s="209"/>
      <c r="G37" s="215"/>
      <c r="H37" s="216"/>
      <c r="I37" s="216"/>
      <c r="J37" s="216"/>
      <c r="K37" s="216"/>
      <c r="L37" s="217"/>
      <c r="M37" s="203" t="s">
        <v>42</v>
      </c>
      <c r="N37" s="204"/>
      <c r="O37" s="7" t="str">
        <f t="shared" si="1"/>
        <v/>
      </c>
      <c r="P37" s="13" t="str">
        <f>IF(AND(R36=TRUE,S36=FALSE,S37=FALSE),"解体等の方法をチェックしてください。","")&amp;IF(AND(R36=TRUE,S36=TRUE,S37=TRUE),"手作業・併用の両方がチェックされています。","")&amp;IF(AND(R37=TRUE,OR(S36=TRUE,S37=TRUE)),"作業がない場合、解体等の方法のチェックは外してください。","")</f>
        <v/>
      </c>
      <c r="Q37" s="9"/>
      <c r="R37" s="22" t="b">
        <v>0</v>
      </c>
      <c r="S37" s="22" t="b">
        <v>0</v>
      </c>
    </row>
    <row r="38" spans="1:19" s="22" customFormat="1" ht="13.5" customHeight="1">
      <c r="A38" s="154"/>
      <c r="B38" s="210"/>
      <c r="C38" s="211"/>
      <c r="D38" s="211"/>
      <c r="E38" s="211"/>
      <c r="F38" s="212"/>
      <c r="G38" s="218"/>
      <c r="H38" s="219"/>
      <c r="I38" s="219"/>
      <c r="J38" s="219"/>
      <c r="K38" s="219"/>
      <c r="L38" s="220"/>
      <c r="M38" s="63" t="s">
        <v>43</v>
      </c>
      <c r="N38" s="64"/>
      <c r="O38" s="7" t="str">
        <f t="shared" si="1"/>
        <v/>
      </c>
      <c r="P38" s="13" t="str">
        <f>IF(AND(S37=TRUE,N38=""),"理由を記入してください。","")&amp;IF(AND(S37=FALSE,NOT(N38="")),"併用にチェックが無い場合、（　）内は記載しないでください。","")</f>
        <v/>
      </c>
      <c r="Q38" s="14"/>
    </row>
    <row r="39" spans="1:19" s="22" customFormat="1" ht="13.5" customHeight="1">
      <c r="A39" s="154"/>
      <c r="B39" s="124" t="s">
        <v>46</v>
      </c>
      <c r="C39" s="131"/>
      <c r="D39" s="131"/>
      <c r="E39" s="131"/>
      <c r="F39" s="125"/>
      <c r="G39" s="161" t="s">
        <v>47</v>
      </c>
      <c r="H39" s="162"/>
      <c r="I39" s="162"/>
      <c r="J39" s="162"/>
      <c r="K39" s="162"/>
      <c r="L39" s="163"/>
      <c r="M39" s="201" t="s">
        <v>41</v>
      </c>
      <c r="N39" s="202"/>
      <c r="O39" s="7" t="str">
        <f t="shared" si="1"/>
        <v>→→→</v>
      </c>
      <c r="P39" s="13" t="str">
        <f>IF(AND(R39=FALSE,R40=FALSE),"有無をチェックしてください。","")&amp;IF(AND(R39=TRUE,R40=TRUE),"有無の両方がチェックされています。","")</f>
        <v>有無をチェックしてください。</v>
      </c>
      <c r="Q39" s="9"/>
      <c r="R39" s="22" t="b">
        <v>0</v>
      </c>
      <c r="S39" s="22" t="b">
        <v>0</v>
      </c>
    </row>
    <row r="40" spans="1:19" s="22" customFormat="1" ht="13.5" customHeight="1">
      <c r="A40" s="154"/>
      <c r="B40" s="121"/>
      <c r="C40" s="144"/>
      <c r="D40" s="144"/>
      <c r="E40" s="144"/>
      <c r="F40" s="122"/>
      <c r="G40" s="143" t="s">
        <v>48</v>
      </c>
      <c r="H40" s="144"/>
      <c r="I40" s="144"/>
      <c r="J40" s="144"/>
      <c r="K40" s="144"/>
      <c r="L40" s="122"/>
      <c r="M40" s="226" t="s">
        <v>42</v>
      </c>
      <c r="N40" s="227"/>
      <c r="O40" s="7" t="str">
        <f t="shared" si="1"/>
        <v/>
      </c>
      <c r="P40" s="13" t="str">
        <f>IF(AND(R39=TRUE,S39=FALSE,S40=FALSE),"解体等の方法をチェックしてください。","")&amp;IF(AND(R39=TRUE,S39=TRUE,S40=TRUE),"手作業・併用の両方がチェックされています。","")&amp;IF(AND(R40=TRUE,OR(S39=TRUE,S40=TRUE)),"作業がない場合、解体等の方法のチェックは外してください。","")</f>
        <v/>
      </c>
      <c r="Q40" s="9"/>
      <c r="R40" s="22" t="b">
        <v>0</v>
      </c>
      <c r="S40" s="22" t="b">
        <v>0</v>
      </c>
    </row>
    <row r="41" spans="1:19" s="22" customFormat="1" ht="13.5" customHeight="1">
      <c r="A41" s="154"/>
      <c r="B41" s="124" t="s">
        <v>49</v>
      </c>
      <c r="C41" s="131"/>
      <c r="D41" s="131"/>
      <c r="E41" s="131"/>
      <c r="F41" s="125"/>
      <c r="G41" s="192" t="s">
        <v>50</v>
      </c>
      <c r="H41" s="193"/>
      <c r="I41" s="193"/>
      <c r="J41" s="213"/>
      <c r="K41" s="213"/>
      <c r="L41" s="214"/>
      <c r="M41" s="201" t="s">
        <v>41</v>
      </c>
      <c r="N41" s="202"/>
      <c r="O41" s="7" t="str">
        <f t="shared" si="1"/>
        <v>→→→</v>
      </c>
      <c r="P41" s="13" t="str">
        <f>IF(AND(R41=FALSE,R42=FALSE),"有無をチェックしてください。","")&amp;IF(AND(R41=TRUE,R42=TRUE),"有無の両方がチェックされています。","")</f>
        <v>有無をチェックしてください。</v>
      </c>
      <c r="Q41" s="9"/>
      <c r="R41" s="22" t="b">
        <v>0</v>
      </c>
      <c r="S41" s="22" t="b">
        <v>0</v>
      </c>
    </row>
    <row r="42" spans="1:19" s="22" customFormat="1" ht="13.5" customHeight="1">
      <c r="A42" s="154"/>
      <c r="B42" s="121"/>
      <c r="C42" s="144"/>
      <c r="D42" s="144"/>
      <c r="E42" s="144"/>
      <c r="F42" s="122"/>
      <c r="G42" s="218"/>
      <c r="H42" s="219"/>
      <c r="I42" s="219"/>
      <c r="J42" s="219"/>
      <c r="K42" s="219"/>
      <c r="L42" s="220"/>
      <c r="M42" s="203" t="s">
        <v>42</v>
      </c>
      <c r="N42" s="204"/>
      <c r="O42" s="7" t="str">
        <f t="shared" si="1"/>
        <v/>
      </c>
      <c r="P42" s="13" t="str">
        <f>IF(AND(R41=TRUE,S41=FALSE,S42=FALSE),"解体等の方法をチェックしてください。","")&amp;IF(AND(R41=TRUE,S41=TRUE,S42=TRUE),"手作業・併用の両方がチェックされています。","")&amp;IF(AND(R42=TRUE,OR(S41=TRUE,S42=TRUE)),"作業がない場合、解体等の方法のチェックは外してください。","")</f>
        <v/>
      </c>
      <c r="Q42" s="9"/>
      <c r="R42" s="22" t="b">
        <v>0</v>
      </c>
      <c r="S42" s="22" t="b">
        <v>0</v>
      </c>
    </row>
    <row r="43" spans="1:19" s="22" customFormat="1" ht="13.5" customHeight="1">
      <c r="A43" s="154"/>
      <c r="B43" s="124" t="s">
        <v>51</v>
      </c>
      <c r="C43" s="131"/>
      <c r="D43" s="131"/>
      <c r="E43" s="131"/>
      <c r="F43" s="125"/>
      <c r="G43" s="161" t="s">
        <v>52</v>
      </c>
      <c r="H43" s="162"/>
      <c r="I43" s="162"/>
      <c r="J43" s="162"/>
      <c r="K43" s="162"/>
      <c r="L43" s="163"/>
      <c r="M43" s="201" t="s">
        <v>41</v>
      </c>
      <c r="N43" s="202"/>
      <c r="O43" s="7" t="str">
        <f t="shared" si="1"/>
        <v>→→→</v>
      </c>
      <c r="P43" s="13" t="str">
        <f>IF(AND(R43=FALSE,R44=FALSE),"有無をチェックしてください。","")&amp;IF(AND(R43=TRUE,R44=TRUE),"有無の両方がチェックされています。","")&amp;IF(AND(R43=TRUE,B44=""),"（　）内を記入してください。","")&amp;IF(AND(R43=FALSE,NOT(B44="")),"有にチェックが無い場合、（　）内は記載しないでください。","")</f>
        <v>有無をチェックしてください。</v>
      </c>
      <c r="Q43" s="9" t="str">
        <f>IF(AND(R43=TRUE,B44=""),"（　）内を記入してください。","")&amp;IF(AND(R43=FALSE,NOT(B44="")),"有にチェックが無い場合、（　）内は記載しないでください。","")</f>
        <v/>
      </c>
      <c r="R43" s="22" t="b">
        <v>0</v>
      </c>
      <c r="S43" s="22" t="b">
        <v>0</v>
      </c>
    </row>
    <row r="44" spans="1:19" s="22" customFormat="1" ht="13.5" customHeight="1" thickBot="1">
      <c r="A44" s="155"/>
      <c r="B44" s="221"/>
      <c r="C44" s="222"/>
      <c r="D44" s="139"/>
      <c r="E44" s="139"/>
      <c r="F44" s="223"/>
      <c r="G44" s="164"/>
      <c r="H44" s="165"/>
      <c r="I44" s="165"/>
      <c r="J44" s="165"/>
      <c r="K44" s="165"/>
      <c r="L44" s="166"/>
      <c r="M44" s="224" t="s">
        <v>42</v>
      </c>
      <c r="N44" s="225"/>
      <c r="O44" s="7" t="str">
        <f t="shared" si="1"/>
        <v/>
      </c>
      <c r="P44" s="13" t="str">
        <f>IF(AND(R43=TRUE,S43=FALSE,S44=FALSE),"解体等の方法をチェックしてください。","")&amp;IF(AND(R43=TRUE,S43=TRUE,S44=TRUE),"手作業・併用の両方がチェックされています。","")&amp;IF(AND(R44=TRUE,OR(S43=TRUE,S44=TRUE)),"作業がない場合、解体等の方法のチェックは外してください。","")</f>
        <v/>
      </c>
      <c r="Q44" s="9"/>
      <c r="R44" s="22" t="b">
        <v>0</v>
      </c>
      <c r="S44" s="22" t="b">
        <v>0</v>
      </c>
    </row>
    <row r="45" spans="1:19" s="22" customFormat="1" ht="13.5" customHeight="1">
      <c r="A45" s="243" t="s">
        <v>53</v>
      </c>
      <c r="B45" s="244"/>
      <c r="C45" s="244"/>
      <c r="D45" s="244"/>
      <c r="E45" s="244"/>
      <c r="F45" s="245"/>
      <c r="G45" s="252" t="s">
        <v>54</v>
      </c>
      <c r="H45" s="253"/>
      <c r="I45" s="253"/>
      <c r="J45" s="253"/>
      <c r="K45" s="253"/>
      <c r="L45" s="253"/>
      <c r="M45" s="253"/>
      <c r="N45" s="254"/>
      <c r="O45" s="7" t="str">
        <f t="shared" si="1"/>
        <v>→→→</v>
      </c>
      <c r="P45" s="13" t="str">
        <f>IF(AND(R45=FALSE,R46=FALSE),"工程の順序のいずれかをチェックしてください。","")&amp;IF(AND(R45=TRUE,R46=TRUE),"工程の順序の両方がチェックされています。","")</f>
        <v>工程の順序のいずれかをチェックしてください。</v>
      </c>
      <c r="Q45" s="9"/>
      <c r="R45" s="22" t="b">
        <v>0</v>
      </c>
    </row>
    <row r="46" spans="1:19" s="22" customFormat="1" ht="13.5" customHeight="1">
      <c r="A46" s="246"/>
      <c r="B46" s="247"/>
      <c r="C46" s="247"/>
      <c r="D46" s="247"/>
      <c r="E46" s="247"/>
      <c r="F46" s="248"/>
      <c r="G46" s="65" t="s">
        <v>55</v>
      </c>
      <c r="H46" s="66"/>
      <c r="I46" s="66"/>
      <c r="J46" s="255"/>
      <c r="K46" s="255"/>
      <c r="L46" s="255"/>
      <c r="M46" s="255"/>
      <c r="N46" s="67" t="s">
        <v>98</v>
      </c>
      <c r="O46" s="7" t="str">
        <f t="shared" si="1"/>
        <v/>
      </c>
      <c r="P46" s="13" t="str">
        <f>IF(AND(R46=TRUE,J46=""),"（　）を記入してください。","")&amp;IF(AND(R46=FALSE,NOT(J46="")),"その他にチェックが無い場合、（　）内は記載しないでください。","")</f>
        <v/>
      </c>
      <c r="Q46" s="14"/>
      <c r="R46" s="22" t="b">
        <v>0</v>
      </c>
    </row>
    <row r="47" spans="1:19" s="22" customFormat="1" ht="13.5" customHeight="1">
      <c r="A47" s="249"/>
      <c r="B47" s="250"/>
      <c r="C47" s="250"/>
      <c r="D47" s="250"/>
      <c r="E47" s="250"/>
      <c r="F47" s="251"/>
      <c r="G47" s="256" t="s">
        <v>56</v>
      </c>
      <c r="H47" s="257"/>
      <c r="I47" s="257"/>
      <c r="J47" s="257"/>
      <c r="K47" s="257"/>
      <c r="L47" s="255"/>
      <c r="M47" s="255"/>
      <c r="N47" s="68" t="s">
        <v>93</v>
      </c>
      <c r="O47" s="7" t="str">
        <f t="shared" si="1"/>
        <v/>
      </c>
      <c r="P47" s="13" t="str">
        <f>IF(AND(R46=TRUE,L47=""),"理由を記入してください。","")&amp;IF(AND(R46=FALSE,NOT(L47="")),"その他にチェックが無い場合、理由は記載しないでください。","")</f>
        <v/>
      </c>
      <c r="Q47" s="14"/>
    </row>
    <row r="48" spans="1:19" s="22" customFormat="1" ht="13.5" customHeight="1">
      <c r="A48" s="258" t="s">
        <v>57</v>
      </c>
      <c r="B48" s="259"/>
      <c r="C48" s="259"/>
      <c r="D48" s="259"/>
      <c r="E48" s="259"/>
      <c r="F48" s="260"/>
      <c r="G48" s="264" t="s">
        <v>58</v>
      </c>
      <c r="H48" s="265"/>
      <c r="I48" s="265"/>
      <c r="J48" s="266"/>
      <c r="K48" s="266"/>
      <c r="L48" s="266"/>
      <c r="M48" s="266"/>
      <c r="N48" s="267"/>
      <c r="O48" s="7" t="str">
        <f t="shared" si="1"/>
        <v/>
      </c>
      <c r="P48" s="20"/>
      <c r="Q48" s="21"/>
    </row>
    <row r="49" spans="1:23" s="22" customFormat="1" ht="13.5" customHeight="1">
      <c r="A49" s="246"/>
      <c r="B49" s="247"/>
      <c r="C49" s="247"/>
      <c r="D49" s="247"/>
      <c r="E49" s="247"/>
      <c r="F49" s="248"/>
      <c r="G49" s="268" t="s">
        <v>59</v>
      </c>
      <c r="H49" s="269"/>
      <c r="I49" s="269"/>
      <c r="J49" s="269"/>
      <c r="K49" s="269"/>
      <c r="L49" s="269"/>
      <c r="M49" s="269"/>
      <c r="N49" s="270"/>
      <c r="O49" s="7" t="str">
        <f t="shared" si="1"/>
        <v/>
      </c>
      <c r="P49" s="69" t="str">
        <f>IF(AND(R49=TRUE,R50=FALSE,R51=FALSE),"可・不可のいずれかをチェックしてください。","")&amp;IF(AND(R49=TRUE,R50=TRUE,R51=TRUE),"可・不可の両方がチェックされています。","")&amp;IF(AND(R49=FALSE,OR(R50=TRUE,R51=TRUE)),"木材が含まれない場合は可・不可のチェックは外してください。","")</f>
        <v/>
      </c>
      <c r="Q49" s="9"/>
      <c r="R49" s="22" t="b">
        <v>0</v>
      </c>
    </row>
    <row r="50" spans="1:23" s="22" customFormat="1" ht="13.5" customHeight="1" thickBot="1">
      <c r="A50" s="261"/>
      <c r="B50" s="262"/>
      <c r="C50" s="262"/>
      <c r="D50" s="262"/>
      <c r="E50" s="262"/>
      <c r="F50" s="263"/>
      <c r="G50" s="271" t="s">
        <v>60</v>
      </c>
      <c r="H50" s="272"/>
      <c r="I50" s="272"/>
      <c r="J50" s="272"/>
      <c r="K50" s="273"/>
      <c r="L50" s="273"/>
      <c r="M50" s="273"/>
      <c r="N50" s="274"/>
      <c r="O50" s="7" t="str">
        <f t="shared" si="1"/>
        <v/>
      </c>
      <c r="P50" s="13" t="str">
        <f>IF(AND(R51=TRUE,K50=""),"理由を記入してください。","")&amp;IF(AND(R51=FALSE,NOT(K50="")),"不可にチェックが無い場合、理由は記載しないでください。","")</f>
        <v/>
      </c>
      <c r="Q50" s="14" t="str">
        <f>IF(AND(R51=TRUE,K50=""),"理由を記入してください。","")</f>
        <v/>
      </c>
      <c r="R50" s="22" t="b">
        <v>0</v>
      </c>
    </row>
    <row r="51" spans="1:23" s="22" customFormat="1" ht="13.5" customHeight="1" thickBot="1">
      <c r="A51" s="228" t="s">
        <v>61</v>
      </c>
      <c r="B51" s="229"/>
      <c r="C51" s="229"/>
      <c r="D51" s="229"/>
      <c r="E51" s="229"/>
      <c r="F51" s="230"/>
      <c r="G51" s="231"/>
      <c r="H51" s="232"/>
      <c r="I51" s="232"/>
      <c r="J51" s="232"/>
      <c r="K51" s="70" t="s">
        <v>99</v>
      </c>
      <c r="L51" s="70"/>
      <c r="M51" s="70"/>
      <c r="N51" s="71"/>
      <c r="O51" s="7" t="str">
        <f t="shared" si="1"/>
        <v>→→→</v>
      </c>
      <c r="P51" s="20" t="str">
        <f>IF(G51="","量の見込みを記入してください。","")</f>
        <v>量の見込みを記入してください。</v>
      </c>
      <c r="Q51" s="21"/>
      <c r="R51" s="22" t="b">
        <v>0</v>
      </c>
    </row>
    <row r="52" spans="1:23" s="22" customFormat="1" ht="13.5" customHeight="1">
      <c r="A52" s="233" t="s">
        <v>62</v>
      </c>
      <c r="B52" s="119" t="s">
        <v>63</v>
      </c>
      <c r="C52" s="236"/>
      <c r="D52" s="236"/>
      <c r="E52" s="236"/>
      <c r="F52" s="120"/>
      <c r="G52" s="159" t="s">
        <v>64</v>
      </c>
      <c r="H52" s="160"/>
      <c r="I52" s="160"/>
      <c r="J52" s="160"/>
      <c r="K52" s="159" t="s">
        <v>65</v>
      </c>
      <c r="L52" s="237"/>
      <c r="M52" s="290" t="s">
        <v>66</v>
      </c>
      <c r="N52" s="291"/>
      <c r="O52" s="7" t="str">
        <f t="shared" si="1"/>
        <v>→→→</v>
      </c>
      <c r="P52" s="13" t="str">
        <f>IF(AND(R53=FALSE,R55=FALSE,R57=FALSE),"種類をチェックしてください。","")</f>
        <v>種類をチェックしてください。</v>
      </c>
      <c r="Q52" s="9"/>
    </row>
    <row r="53" spans="1:23" s="22" customFormat="1" ht="13.5" customHeight="1">
      <c r="A53" s="234"/>
      <c r="B53" s="126"/>
      <c r="C53" s="191"/>
      <c r="D53" s="191"/>
      <c r="E53" s="191"/>
      <c r="F53" s="127"/>
      <c r="G53" s="238" t="s">
        <v>67</v>
      </c>
      <c r="H53" s="238"/>
      <c r="I53" s="238"/>
      <c r="J53" s="238"/>
      <c r="K53" s="239"/>
      <c r="L53" s="240"/>
      <c r="M53" s="275" t="s">
        <v>68</v>
      </c>
      <c r="N53" s="276"/>
      <c r="O53" s="7" t="str">
        <f t="shared" si="1"/>
        <v/>
      </c>
      <c r="P53" s="13" t="str">
        <f>IF(AND(R53=TRUE,K53=""),"量の見込みを記入してください。","")&amp;IF(AND(R53=FALSE,NOT(K53="")),"種類にチェックが無い場合、量の見込みは記入しないでください。","")</f>
        <v/>
      </c>
      <c r="Q53" s="14"/>
      <c r="R53" s="22" t="b">
        <v>0</v>
      </c>
      <c r="S53" s="22" t="b">
        <v>0</v>
      </c>
      <c r="T53" s="22" t="b">
        <v>0</v>
      </c>
      <c r="U53" s="22" t="b">
        <v>0</v>
      </c>
      <c r="V53" s="22" t="b">
        <v>0</v>
      </c>
      <c r="W53" s="22" t="b">
        <v>0</v>
      </c>
    </row>
    <row r="54" spans="1:23" s="22" customFormat="1" ht="13.5" customHeight="1">
      <c r="A54" s="234"/>
      <c r="B54" s="126"/>
      <c r="C54" s="191"/>
      <c r="D54" s="191"/>
      <c r="E54" s="191"/>
      <c r="F54" s="127"/>
      <c r="G54" s="238"/>
      <c r="H54" s="238"/>
      <c r="I54" s="238"/>
      <c r="J54" s="238"/>
      <c r="K54" s="241"/>
      <c r="L54" s="242"/>
      <c r="M54" s="277" t="s">
        <v>69</v>
      </c>
      <c r="N54" s="278"/>
      <c r="O54" s="7" t="str">
        <f t="shared" si="1"/>
        <v/>
      </c>
      <c r="P54" s="13" t="str">
        <f>IF(AND(R53=TRUE,S53=FALSE,T53=FALSE,U53=FALSE,V53=FALSE,W53=FALSE),"発生が見込まれる部分をチェックしてください。","")&amp;IF(AND(R53=FALSE,OR(S53=TRUE,T53=TRUE,U53=TRUE,V53=TRUE,W53=TRUE)),"発生が見込まれる場合は種類をチェックしてください。","")</f>
        <v/>
      </c>
      <c r="Q54" s="9"/>
    </row>
    <row r="55" spans="1:23" s="22" customFormat="1" ht="13.5" customHeight="1">
      <c r="A55" s="234"/>
      <c r="B55" s="126"/>
      <c r="C55" s="191"/>
      <c r="D55" s="191"/>
      <c r="E55" s="191"/>
      <c r="F55" s="127"/>
      <c r="G55" s="292" t="s">
        <v>70</v>
      </c>
      <c r="H55" s="292"/>
      <c r="I55" s="292"/>
      <c r="J55" s="292"/>
      <c r="K55" s="239"/>
      <c r="L55" s="240"/>
      <c r="M55" s="275" t="s">
        <v>68</v>
      </c>
      <c r="N55" s="276"/>
      <c r="O55" s="7" t="str">
        <f t="shared" si="1"/>
        <v/>
      </c>
      <c r="P55" s="13" t="str">
        <f>IF(AND(R55=TRUE,K55=""),"量の見込みを記入してください。","")&amp;IF(AND(R55=FALSE,NOT(K55="")),"種類にチェックが無い場合、量の見込みは記入しないでください。","")</f>
        <v/>
      </c>
      <c r="Q55" s="14"/>
      <c r="R55" s="22" t="b">
        <v>0</v>
      </c>
      <c r="S55" s="22" t="b">
        <v>0</v>
      </c>
      <c r="T55" s="22" t="b">
        <v>0</v>
      </c>
      <c r="U55" s="22" t="b">
        <v>0</v>
      </c>
      <c r="V55" s="22" t="b">
        <v>0</v>
      </c>
      <c r="W55" s="22" t="b">
        <v>0</v>
      </c>
    </row>
    <row r="56" spans="1:23" s="22" customFormat="1" ht="13.5" customHeight="1">
      <c r="A56" s="234"/>
      <c r="B56" s="126"/>
      <c r="C56" s="191"/>
      <c r="D56" s="191"/>
      <c r="E56" s="191"/>
      <c r="F56" s="127"/>
      <c r="G56" s="292"/>
      <c r="H56" s="292"/>
      <c r="I56" s="292"/>
      <c r="J56" s="292"/>
      <c r="K56" s="241"/>
      <c r="L56" s="242"/>
      <c r="M56" s="277" t="s">
        <v>69</v>
      </c>
      <c r="N56" s="278"/>
      <c r="O56" s="7" t="str">
        <f t="shared" si="1"/>
        <v/>
      </c>
      <c r="P56" s="13" t="str">
        <f>IF(AND(R55=TRUE,S55=FALSE,T55=FALSE,U55=FALSE,V55=FALSE,W55=FALSE),"発生が見込まれる部分をチェックしてください。","")&amp;IF(AND(R55=FALSE,OR(S55=TRUE,T55=TRUE,U55=TRUE,V55=TRUE,W55=TRUE)),"発生が見込まれる場合は種類をチェックしてください。","")</f>
        <v/>
      </c>
      <c r="Q56" s="9"/>
    </row>
    <row r="57" spans="1:23" s="22" customFormat="1" ht="13.5" customHeight="1">
      <c r="A57" s="234"/>
      <c r="B57" s="126"/>
      <c r="C57" s="191"/>
      <c r="D57" s="191"/>
      <c r="E57" s="191"/>
      <c r="F57" s="127"/>
      <c r="G57" s="238" t="s">
        <v>71</v>
      </c>
      <c r="H57" s="238"/>
      <c r="I57" s="238"/>
      <c r="J57" s="238"/>
      <c r="K57" s="239"/>
      <c r="L57" s="240"/>
      <c r="M57" s="275" t="s">
        <v>68</v>
      </c>
      <c r="N57" s="276"/>
      <c r="O57" s="7" t="str">
        <f t="shared" si="1"/>
        <v/>
      </c>
      <c r="P57" s="13" t="str">
        <f>IF(AND(R57=TRUE,K57=""),"量の見込みを記入してください。","")&amp;IF(AND(R57=FALSE,NOT(K57="")),"種類にチェックが無い場合、量の見込みは記入しないでください。","")</f>
        <v/>
      </c>
      <c r="Q57" s="14"/>
      <c r="R57" s="22" t="b">
        <v>0</v>
      </c>
      <c r="S57" s="22" t="b">
        <v>0</v>
      </c>
      <c r="T57" s="22" t="b">
        <v>0</v>
      </c>
      <c r="U57" s="22" t="b">
        <v>0</v>
      </c>
      <c r="V57" s="22" t="b">
        <v>0</v>
      </c>
      <c r="W57" s="22" t="b">
        <v>0</v>
      </c>
    </row>
    <row r="58" spans="1:23" s="22" customFormat="1" ht="13.5" customHeight="1" thickBot="1">
      <c r="A58" s="234"/>
      <c r="B58" s="121"/>
      <c r="C58" s="144"/>
      <c r="D58" s="144"/>
      <c r="E58" s="144"/>
      <c r="F58" s="122"/>
      <c r="G58" s="238"/>
      <c r="H58" s="238"/>
      <c r="I58" s="238"/>
      <c r="J58" s="238"/>
      <c r="K58" s="241"/>
      <c r="L58" s="242"/>
      <c r="M58" s="277" t="s">
        <v>69</v>
      </c>
      <c r="N58" s="278"/>
      <c r="O58" s="7" t="str">
        <f t="shared" si="1"/>
        <v/>
      </c>
      <c r="P58" s="72" t="str">
        <f>IF(AND(R57=TRUE,S57=FALSE,T57=FALSE,U57=FALSE,V57=FALSE,W57=FALSE),"発生が見込まれる部分をチェックしてください。","")&amp;IF(AND(R57=FALSE,OR(S57=TRUE,T57=TRUE,U57=TRUE,V57=TRUE,W57=TRUE)),"発生が見込まれる場合は種類をチェックしてください。","")</f>
        <v/>
      </c>
      <c r="Q58" s="9"/>
    </row>
    <row r="59" spans="1:23" s="22" customFormat="1" ht="13.5" customHeight="1" thickBot="1">
      <c r="A59" s="235"/>
      <c r="B59" s="279" t="s">
        <v>72</v>
      </c>
      <c r="C59" s="280"/>
      <c r="D59" s="280"/>
      <c r="E59" s="280"/>
      <c r="F59" s="280"/>
      <c r="G59" s="280"/>
      <c r="H59" s="280"/>
      <c r="I59" s="280"/>
      <c r="J59" s="280"/>
      <c r="K59" s="280"/>
      <c r="L59" s="280"/>
      <c r="M59" s="280"/>
      <c r="N59" s="281"/>
      <c r="O59" s="73"/>
      <c r="P59" s="74"/>
      <c r="Q59" s="75"/>
    </row>
    <row r="60" spans="1:23" s="22" customFormat="1" ht="13.5" customHeight="1" thickBot="1">
      <c r="A60" s="282" t="s">
        <v>73</v>
      </c>
      <c r="B60" s="283"/>
      <c r="C60" s="283"/>
      <c r="D60" s="283"/>
      <c r="E60" s="283"/>
      <c r="F60" s="283"/>
      <c r="G60" s="283"/>
      <c r="H60" s="283"/>
      <c r="I60" s="283"/>
      <c r="J60" s="283"/>
      <c r="K60" s="283"/>
      <c r="L60" s="283"/>
      <c r="M60" s="283"/>
      <c r="N60" s="284"/>
      <c r="O60" s="73"/>
      <c r="P60" s="76"/>
      <c r="Q60" s="77"/>
    </row>
    <row r="61" spans="1:23" s="22" customFormat="1" ht="15" customHeight="1" thickBot="1">
      <c r="A61" s="285"/>
      <c r="B61" s="286"/>
      <c r="C61" s="286"/>
      <c r="D61" s="286"/>
      <c r="E61" s="286"/>
      <c r="F61" s="286"/>
      <c r="G61" s="286"/>
      <c r="H61" s="286"/>
      <c r="I61" s="286"/>
      <c r="J61" s="286"/>
      <c r="K61" s="286"/>
      <c r="L61" s="286"/>
      <c r="M61" s="286"/>
      <c r="N61" s="287"/>
      <c r="O61" s="73"/>
      <c r="P61" s="78">
        <f>COUNTIF(P4:P58,"")</f>
        <v>33</v>
      </c>
      <c r="Q61" s="77"/>
    </row>
    <row r="62" spans="1:23" s="2" customFormat="1" ht="14.25" customHeight="1">
      <c r="A62" s="288" t="s">
        <v>85</v>
      </c>
      <c r="B62" s="289"/>
      <c r="C62" s="289"/>
      <c r="D62" s="289"/>
      <c r="E62" s="289"/>
      <c r="F62" s="289"/>
      <c r="G62" s="289"/>
      <c r="H62" s="289"/>
      <c r="I62" s="289"/>
      <c r="J62" s="289"/>
      <c r="K62" s="289"/>
      <c r="L62" s="289"/>
      <c r="M62" s="289"/>
      <c r="N62" s="289"/>
    </row>
  </sheetData>
  <mergeCells count="102">
    <mergeCell ref="A60:N61"/>
    <mergeCell ref="A62:N62"/>
    <mergeCell ref="M52:N52"/>
    <mergeCell ref="G53:J54"/>
    <mergeCell ref="K53:L54"/>
    <mergeCell ref="M53:N53"/>
    <mergeCell ref="M54:N54"/>
    <mergeCell ref="G55:J56"/>
    <mergeCell ref="K55:L56"/>
    <mergeCell ref="M55:N55"/>
    <mergeCell ref="M56:N56"/>
    <mergeCell ref="A51:F51"/>
    <mergeCell ref="G51:J51"/>
    <mergeCell ref="A52:A59"/>
    <mergeCell ref="B52:F58"/>
    <mergeCell ref="G52:J52"/>
    <mergeCell ref="K52:L52"/>
    <mergeCell ref="G57:J58"/>
    <mergeCell ref="K57:L58"/>
    <mergeCell ref="A45:F47"/>
    <mergeCell ref="G45:N45"/>
    <mergeCell ref="J46:M46"/>
    <mergeCell ref="G47:K47"/>
    <mergeCell ref="L47:M47"/>
    <mergeCell ref="A48:F50"/>
    <mergeCell ref="G48:N48"/>
    <mergeCell ref="G49:N49"/>
    <mergeCell ref="G50:J50"/>
    <mergeCell ref="K50:N50"/>
    <mergeCell ref="M57:N57"/>
    <mergeCell ref="M58:N58"/>
    <mergeCell ref="B59:N59"/>
    <mergeCell ref="M43:N43"/>
    <mergeCell ref="B44:C44"/>
    <mergeCell ref="D44:F44"/>
    <mergeCell ref="M44:N44"/>
    <mergeCell ref="M39:N39"/>
    <mergeCell ref="G40:L40"/>
    <mergeCell ref="M40:N40"/>
    <mergeCell ref="B41:F42"/>
    <mergeCell ref="G41:L42"/>
    <mergeCell ref="M41:N41"/>
    <mergeCell ref="M42:N42"/>
    <mergeCell ref="H17:I17"/>
    <mergeCell ref="E18:K18"/>
    <mergeCell ref="M32:N32"/>
    <mergeCell ref="B33:F35"/>
    <mergeCell ref="G33:L35"/>
    <mergeCell ref="M33:N33"/>
    <mergeCell ref="M34:N34"/>
    <mergeCell ref="B36:F38"/>
    <mergeCell ref="G36:L38"/>
    <mergeCell ref="M36:N36"/>
    <mergeCell ref="M37:N37"/>
    <mergeCell ref="D25:D26"/>
    <mergeCell ref="F25:J25"/>
    <mergeCell ref="D27:D29"/>
    <mergeCell ref="E27:K27"/>
    <mergeCell ref="D30:D31"/>
    <mergeCell ref="F30:J30"/>
    <mergeCell ref="A32:A44"/>
    <mergeCell ref="B32:F32"/>
    <mergeCell ref="G32:L32"/>
    <mergeCell ref="B39:F40"/>
    <mergeCell ref="G39:L39"/>
    <mergeCell ref="B43:F43"/>
    <mergeCell ref="G43:L44"/>
    <mergeCell ref="A12:B31"/>
    <mergeCell ref="C12:D13"/>
    <mergeCell ref="E12:K13"/>
    <mergeCell ref="L12:N13"/>
    <mergeCell ref="C14:D15"/>
    <mergeCell ref="E14:K14"/>
    <mergeCell ref="L14:N15"/>
    <mergeCell ref="F15:I15"/>
    <mergeCell ref="C16:D19"/>
    <mergeCell ref="L16:N19"/>
    <mergeCell ref="E17:G17"/>
    <mergeCell ref="C27:C31"/>
    <mergeCell ref="M2:N2"/>
    <mergeCell ref="A3:N3"/>
    <mergeCell ref="A4:D5"/>
    <mergeCell ref="E4:N4"/>
    <mergeCell ref="E5:L5"/>
    <mergeCell ref="A6:B11"/>
    <mergeCell ref="C6:D7"/>
    <mergeCell ref="F7:L7"/>
    <mergeCell ref="C8:D11"/>
    <mergeCell ref="E8:N8"/>
    <mergeCell ref="E9:J9"/>
    <mergeCell ref="K9:M9"/>
    <mergeCell ref="E10:I10"/>
    <mergeCell ref="L10:N10"/>
    <mergeCell ref="F11:L11"/>
    <mergeCell ref="F19:J19"/>
    <mergeCell ref="C20:D21"/>
    <mergeCell ref="F20:J20"/>
    <mergeCell ref="L20:N21"/>
    <mergeCell ref="E21:K21"/>
    <mergeCell ref="C22:C26"/>
    <mergeCell ref="D22:D24"/>
    <mergeCell ref="E22:K22"/>
  </mergeCells>
  <phoneticPr fontId="3"/>
  <conditionalFormatting sqref="M5">
    <cfRule type="expression" dxfId="41" priority="19">
      <formula>NOT($P$5="")</formula>
    </cfRule>
  </conditionalFormatting>
  <conditionalFormatting sqref="F6">
    <cfRule type="containsBlanks" dxfId="40" priority="18">
      <formula>LEN(TRIM(F6))=0</formula>
    </cfRule>
  </conditionalFormatting>
  <conditionalFormatting sqref="J6">
    <cfRule type="containsBlanks" dxfId="39" priority="17">
      <formula>LEN(TRIM(J6))=0</formula>
    </cfRule>
  </conditionalFormatting>
  <conditionalFormatting sqref="K9:M9">
    <cfRule type="expression" dxfId="38" priority="16">
      <formula>NOT($P$9="")</formula>
    </cfRule>
  </conditionalFormatting>
  <conditionalFormatting sqref="J10">
    <cfRule type="containsBlanks" dxfId="37" priority="15">
      <formula>LEN(TRIM(J10))=0</formula>
    </cfRule>
  </conditionalFormatting>
  <conditionalFormatting sqref="H17:I17">
    <cfRule type="containsBlanks" dxfId="36" priority="14">
      <formula>LEN(TRIM(H17))=0</formula>
    </cfRule>
  </conditionalFormatting>
  <conditionalFormatting sqref="F20:J20">
    <cfRule type="expression" dxfId="35" priority="13">
      <formula>NOT($Q$20="")</formula>
    </cfRule>
  </conditionalFormatting>
  <conditionalFormatting sqref="F25:J25">
    <cfRule type="expression" dxfId="34" priority="12">
      <formula>NOT($Q$25="")</formula>
    </cfRule>
  </conditionalFormatting>
  <conditionalFormatting sqref="F30:J30">
    <cfRule type="expression" dxfId="33" priority="11">
      <formula>NOT($Q$30="")</formula>
    </cfRule>
  </conditionalFormatting>
  <conditionalFormatting sqref="N35">
    <cfRule type="expression" dxfId="32" priority="10">
      <formula>NOT($P$35="")</formula>
    </cfRule>
  </conditionalFormatting>
  <conditionalFormatting sqref="N38">
    <cfRule type="expression" dxfId="31" priority="9">
      <formula>NOT($P$38="")</formula>
    </cfRule>
  </conditionalFormatting>
  <conditionalFormatting sqref="J46:M46">
    <cfRule type="expression" dxfId="30" priority="8">
      <formula>NOT($P$46="")</formula>
    </cfRule>
  </conditionalFormatting>
  <conditionalFormatting sqref="L47:M47">
    <cfRule type="expression" dxfId="29" priority="7">
      <formula>NOT($P$47="")</formula>
    </cfRule>
  </conditionalFormatting>
  <conditionalFormatting sqref="K53:L54">
    <cfRule type="expression" dxfId="28" priority="6">
      <formula>NOT($P$53="")</formula>
    </cfRule>
  </conditionalFormatting>
  <conditionalFormatting sqref="K55:L56">
    <cfRule type="expression" dxfId="27" priority="5">
      <formula>NOT($P$55="")</formula>
    </cfRule>
  </conditionalFormatting>
  <conditionalFormatting sqref="K57:L58">
    <cfRule type="expression" dxfId="26" priority="4">
      <formula>NOT($P$57="")</formula>
    </cfRule>
  </conditionalFormatting>
  <conditionalFormatting sqref="B44:C44">
    <cfRule type="expression" dxfId="25" priority="3">
      <formula>NOT($Q$43="")</formula>
    </cfRule>
  </conditionalFormatting>
  <conditionalFormatting sqref="G16">
    <cfRule type="expression" dxfId="24" priority="20">
      <formula>NOT($Q$16="")</formula>
    </cfRule>
    <cfRule type="expression" dxfId="23" priority="21">
      <formula>$P$16="有にチェックが無い場合、（　）内は記載しないでください。"</formula>
    </cfRule>
  </conditionalFormatting>
  <conditionalFormatting sqref="K50:N50">
    <cfRule type="expression" dxfId="22" priority="2">
      <formula>NOT($Q$50="")</formula>
    </cfRule>
  </conditionalFormatting>
  <conditionalFormatting sqref="G51:J51">
    <cfRule type="expression" dxfId="21" priority="1">
      <formula>NOT($P$51="")</formula>
    </cfRule>
  </conditionalFormatting>
  <pageMargins left="0.7" right="0.7" top="0.75" bottom="0.75" header="0.3" footer="0.3"/>
  <pageSetup paperSize="9" scale="7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158" r:id="rId4" name="Check Box 86">
              <controlPr defaultSize="0" autoFill="0" autoLine="0" autoPict="0">
                <anchor moveWithCells="1">
                  <from>
                    <xdr:col>4</xdr:col>
                    <xdr:colOff>0</xdr:colOff>
                    <xdr:row>2</xdr:row>
                    <xdr:rowOff>285750</xdr:rowOff>
                  </from>
                  <to>
                    <xdr:col>4</xdr:col>
                    <xdr:colOff>304800</xdr:colOff>
                    <xdr:row>4</xdr:row>
                    <xdr:rowOff>28575</xdr:rowOff>
                  </to>
                </anchor>
              </controlPr>
            </control>
          </mc:Choice>
        </mc:AlternateContent>
        <mc:AlternateContent xmlns:mc="http://schemas.openxmlformats.org/markup-compatibility/2006">
          <mc:Choice Requires="x14">
            <control shapeId="3159" r:id="rId5" name="Check Box 87">
              <controlPr defaultSize="0" autoFill="0" autoLine="0" autoPict="0">
                <anchor moveWithCells="1">
                  <from>
                    <xdr:col>4</xdr:col>
                    <xdr:colOff>504825</xdr:colOff>
                    <xdr:row>2</xdr:row>
                    <xdr:rowOff>285750</xdr:rowOff>
                  </from>
                  <to>
                    <xdr:col>5</xdr:col>
                    <xdr:colOff>285750</xdr:colOff>
                    <xdr:row>4</xdr:row>
                    <xdr:rowOff>28575</xdr:rowOff>
                  </to>
                </anchor>
              </controlPr>
            </control>
          </mc:Choice>
        </mc:AlternateContent>
        <mc:AlternateContent xmlns:mc="http://schemas.openxmlformats.org/markup-compatibility/2006">
          <mc:Choice Requires="x14">
            <control shapeId="3160" r:id="rId6" name="Check Box 88">
              <controlPr defaultSize="0" autoFill="0" autoLine="0" autoPict="0">
                <anchor moveWithCells="1">
                  <from>
                    <xdr:col>10</xdr:col>
                    <xdr:colOff>66675</xdr:colOff>
                    <xdr:row>2</xdr:row>
                    <xdr:rowOff>285750</xdr:rowOff>
                  </from>
                  <to>
                    <xdr:col>11</xdr:col>
                    <xdr:colOff>123825</xdr:colOff>
                    <xdr:row>4</xdr:row>
                    <xdr:rowOff>28575</xdr:rowOff>
                  </to>
                </anchor>
              </controlPr>
            </control>
          </mc:Choice>
        </mc:AlternateContent>
        <mc:AlternateContent xmlns:mc="http://schemas.openxmlformats.org/markup-compatibility/2006">
          <mc:Choice Requires="x14">
            <control shapeId="3161" r:id="rId7" name="Check Box 89">
              <controlPr defaultSize="0" autoFill="0" autoLine="0" autoPict="0">
                <anchor moveWithCells="1">
                  <from>
                    <xdr:col>4</xdr:col>
                    <xdr:colOff>0</xdr:colOff>
                    <xdr:row>3</xdr:row>
                    <xdr:rowOff>171450</xdr:rowOff>
                  </from>
                  <to>
                    <xdr:col>4</xdr:col>
                    <xdr:colOff>304800</xdr:colOff>
                    <xdr:row>5</xdr:row>
                    <xdr:rowOff>28575</xdr:rowOff>
                  </to>
                </anchor>
              </controlPr>
            </control>
          </mc:Choice>
        </mc:AlternateContent>
        <mc:AlternateContent xmlns:mc="http://schemas.openxmlformats.org/markup-compatibility/2006">
          <mc:Choice Requires="x14">
            <control shapeId="3162" r:id="rId8" name="Check Box 90">
              <controlPr defaultSize="0" autoFill="0" autoLine="0" autoPict="0">
                <anchor moveWithCells="1">
                  <from>
                    <xdr:col>5</xdr:col>
                    <xdr:colOff>104775</xdr:colOff>
                    <xdr:row>3</xdr:row>
                    <xdr:rowOff>171450</xdr:rowOff>
                  </from>
                  <to>
                    <xdr:col>6</xdr:col>
                    <xdr:colOff>85725</xdr:colOff>
                    <xdr:row>5</xdr:row>
                    <xdr:rowOff>28575</xdr:rowOff>
                  </to>
                </anchor>
              </controlPr>
            </control>
          </mc:Choice>
        </mc:AlternateContent>
        <mc:AlternateContent xmlns:mc="http://schemas.openxmlformats.org/markup-compatibility/2006">
          <mc:Choice Requires="x14">
            <control shapeId="3163" r:id="rId9" name="Check Box 91">
              <controlPr defaultSize="0" autoFill="0" autoLine="0" autoPict="0">
                <anchor moveWithCells="1">
                  <from>
                    <xdr:col>10</xdr:col>
                    <xdr:colOff>95250</xdr:colOff>
                    <xdr:row>3</xdr:row>
                    <xdr:rowOff>171450</xdr:rowOff>
                  </from>
                  <to>
                    <xdr:col>11</xdr:col>
                    <xdr:colOff>152400</xdr:colOff>
                    <xdr:row>5</xdr:row>
                    <xdr:rowOff>28575</xdr:rowOff>
                  </to>
                </anchor>
              </controlPr>
            </control>
          </mc:Choice>
        </mc:AlternateContent>
        <mc:AlternateContent xmlns:mc="http://schemas.openxmlformats.org/markup-compatibility/2006">
          <mc:Choice Requires="x14">
            <control shapeId="3164" r:id="rId10" name="Check Box 92">
              <controlPr defaultSize="0" autoFill="0" autoLine="0" autoPict="0">
                <anchor moveWithCells="1">
                  <from>
                    <xdr:col>6</xdr:col>
                    <xdr:colOff>152400</xdr:colOff>
                    <xdr:row>6</xdr:row>
                    <xdr:rowOff>180975</xdr:rowOff>
                  </from>
                  <to>
                    <xdr:col>7</xdr:col>
                    <xdr:colOff>66675</xdr:colOff>
                    <xdr:row>8</xdr:row>
                    <xdr:rowOff>9525</xdr:rowOff>
                  </to>
                </anchor>
              </controlPr>
            </control>
          </mc:Choice>
        </mc:AlternateContent>
        <mc:AlternateContent xmlns:mc="http://schemas.openxmlformats.org/markup-compatibility/2006">
          <mc:Choice Requires="x14">
            <control shapeId="3165" r:id="rId11" name="Check Box 93">
              <controlPr defaultSize="0" autoFill="0" autoLine="0" autoPict="0">
                <anchor moveWithCells="1">
                  <from>
                    <xdr:col>8</xdr:col>
                    <xdr:colOff>85725</xdr:colOff>
                    <xdr:row>6</xdr:row>
                    <xdr:rowOff>180975</xdr:rowOff>
                  </from>
                  <to>
                    <xdr:col>9</xdr:col>
                    <xdr:colOff>209550</xdr:colOff>
                    <xdr:row>8</xdr:row>
                    <xdr:rowOff>9525</xdr:rowOff>
                  </to>
                </anchor>
              </controlPr>
            </control>
          </mc:Choice>
        </mc:AlternateContent>
        <mc:AlternateContent xmlns:mc="http://schemas.openxmlformats.org/markup-compatibility/2006">
          <mc:Choice Requires="x14">
            <control shapeId="3166" r:id="rId12" name="Check Box 94">
              <controlPr defaultSize="0" autoFill="0" autoLine="0" autoPict="0">
                <anchor moveWithCells="1">
                  <from>
                    <xdr:col>11</xdr:col>
                    <xdr:colOff>47625</xdr:colOff>
                    <xdr:row>6</xdr:row>
                    <xdr:rowOff>180975</xdr:rowOff>
                  </from>
                  <to>
                    <xdr:col>11</xdr:col>
                    <xdr:colOff>352425</xdr:colOff>
                    <xdr:row>8</xdr:row>
                    <xdr:rowOff>9525</xdr:rowOff>
                  </to>
                </anchor>
              </controlPr>
            </control>
          </mc:Choice>
        </mc:AlternateContent>
        <mc:AlternateContent xmlns:mc="http://schemas.openxmlformats.org/markup-compatibility/2006">
          <mc:Choice Requires="x14">
            <control shapeId="3167" r:id="rId13" name="Check Box 95">
              <controlPr defaultSize="0" autoFill="0" autoLine="0" autoPict="0">
                <anchor moveWithCells="1">
                  <from>
                    <xdr:col>5</xdr:col>
                    <xdr:colOff>285750</xdr:colOff>
                    <xdr:row>7</xdr:row>
                    <xdr:rowOff>171450</xdr:rowOff>
                  </from>
                  <to>
                    <xdr:col>6</xdr:col>
                    <xdr:colOff>257175</xdr:colOff>
                    <xdr:row>9</xdr:row>
                    <xdr:rowOff>0</xdr:rowOff>
                  </to>
                </anchor>
              </controlPr>
            </control>
          </mc:Choice>
        </mc:AlternateContent>
        <mc:AlternateContent xmlns:mc="http://schemas.openxmlformats.org/markup-compatibility/2006">
          <mc:Choice Requires="x14">
            <control shapeId="3168" r:id="rId14" name="Check Box 96">
              <controlPr defaultSize="0" autoFill="0" autoLine="0" autoPict="0">
                <anchor moveWithCells="1">
                  <from>
                    <xdr:col>7</xdr:col>
                    <xdr:colOff>76200</xdr:colOff>
                    <xdr:row>7</xdr:row>
                    <xdr:rowOff>171450</xdr:rowOff>
                  </from>
                  <to>
                    <xdr:col>9</xdr:col>
                    <xdr:colOff>19050</xdr:colOff>
                    <xdr:row>9</xdr:row>
                    <xdr:rowOff>0</xdr:rowOff>
                  </to>
                </anchor>
              </controlPr>
            </control>
          </mc:Choice>
        </mc:AlternateContent>
        <mc:AlternateContent xmlns:mc="http://schemas.openxmlformats.org/markup-compatibility/2006">
          <mc:Choice Requires="x14">
            <control shapeId="3169" r:id="rId15" name="Check Box 97">
              <controlPr defaultSize="0" autoFill="0" autoLine="0" autoPict="0">
                <anchor moveWithCells="1">
                  <from>
                    <xdr:col>5</xdr:col>
                    <xdr:colOff>123825</xdr:colOff>
                    <xdr:row>12</xdr:row>
                    <xdr:rowOff>180975</xdr:rowOff>
                  </from>
                  <to>
                    <xdr:col>6</xdr:col>
                    <xdr:colOff>95250</xdr:colOff>
                    <xdr:row>14</xdr:row>
                    <xdr:rowOff>9525</xdr:rowOff>
                  </to>
                </anchor>
              </controlPr>
            </control>
          </mc:Choice>
        </mc:AlternateContent>
        <mc:AlternateContent xmlns:mc="http://schemas.openxmlformats.org/markup-compatibility/2006">
          <mc:Choice Requires="x14">
            <control shapeId="3170" r:id="rId16" name="Check Box 98">
              <controlPr defaultSize="0" autoFill="0" autoLine="0" autoPict="0">
                <anchor moveWithCells="1">
                  <from>
                    <xdr:col>6</xdr:col>
                    <xdr:colOff>285750</xdr:colOff>
                    <xdr:row>12</xdr:row>
                    <xdr:rowOff>180975</xdr:rowOff>
                  </from>
                  <to>
                    <xdr:col>8</xdr:col>
                    <xdr:colOff>28575</xdr:colOff>
                    <xdr:row>14</xdr:row>
                    <xdr:rowOff>9525</xdr:rowOff>
                  </to>
                </anchor>
              </controlPr>
            </control>
          </mc:Choice>
        </mc:AlternateContent>
        <mc:AlternateContent xmlns:mc="http://schemas.openxmlformats.org/markup-compatibility/2006">
          <mc:Choice Requires="x14">
            <control shapeId="3171" r:id="rId17" name="Check Box 99">
              <controlPr defaultSize="0" autoFill="0" autoLine="0" autoPict="0">
                <anchor moveWithCells="1">
                  <from>
                    <xdr:col>4</xdr:col>
                    <xdr:colOff>476250</xdr:colOff>
                    <xdr:row>14</xdr:row>
                    <xdr:rowOff>180975</xdr:rowOff>
                  </from>
                  <to>
                    <xdr:col>5</xdr:col>
                    <xdr:colOff>257175</xdr:colOff>
                    <xdr:row>16</xdr:row>
                    <xdr:rowOff>9525</xdr:rowOff>
                  </to>
                </anchor>
              </controlPr>
            </control>
          </mc:Choice>
        </mc:AlternateContent>
        <mc:AlternateContent xmlns:mc="http://schemas.openxmlformats.org/markup-compatibility/2006">
          <mc:Choice Requires="x14">
            <control shapeId="3172" r:id="rId18" name="Check Box 100">
              <controlPr defaultSize="0" autoFill="0" autoLine="0" autoPict="0">
                <anchor moveWithCells="1">
                  <from>
                    <xdr:col>8</xdr:col>
                    <xdr:colOff>28575</xdr:colOff>
                    <xdr:row>14</xdr:row>
                    <xdr:rowOff>180975</xdr:rowOff>
                  </from>
                  <to>
                    <xdr:col>9</xdr:col>
                    <xdr:colOff>161925</xdr:colOff>
                    <xdr:row>16</xdr:row>
                    <xdr:rowOff>9525</xdr:rowOff>
                  </to>
                </anchor>
              </controlPr>
            </control>
          </mc:Choice>
        </mc:AlternateContent>
        <mc:AlternateContent xmlns:mc="http://schemas.openxmlformats.org/markup-compatibility/2006">
          <mc:Choice Requires="x14">
            <control shapeId="3173" r:id="rId19" name="Check Box 101">
              <controlPr defaultSize="0" autoFill="0" autoLine="0" autoPict="0">
                <anchor moveWithCells="1">
                  <from>
                    <xdr:col>4</xdr:col>
                    <xdr:colOff>514350</xdr:colOff>
                    <xdr:row>16</xdr:row>
                    <xdr:rowOff>171450</xdr:rowOff>
                  </from>
                  <to>
                    <xdr:col>5</xdr:col>
                    <xdr:colOff>285750</xdr:colOff>
                    <xdr:row>18</xdr:row>
                    <xdr:rowOff>0</xdr:rowOff>
                  </to>
                </anchor>
              </controlPr>
            </control>
          </mc:Choice>
        </mc:AlternateContent>
        <mc:AlternateContent xmlns:mc="http://schemas.openxmlformats.org/markup-compatibility/2006">
          <mc:Choice Requires="x14">
            <control shapeId="3174" r:id="rId20" name="Check Box 102">
              <controlPr defaultSize="0" autoFill="0" autoLine="0" autoPict="0">
                <anchor moveWithCells="1">
                  <from>
                    <xdr:col>6</xdr:col>
                    <xdr:colOff>9525</xdr:colOff>
                    <xdr:row>16</xdr:row>
                    <xdr:rowOff>171450</xdr:rowOff>
                  </from>
                  <to>
                    <xdr:col>6</xdr:col>
                    <xdr:colOff>323850</xdr:colOff>
                    <xdr:row>18</xdr:row>
                    <xdr:rowOff>0</xdr:rowOff>
                  </to>
                </anchor>
              </controlPr>
            </control>
          </mc:Choice>
        </mc:AlternateContent>
        <mc:AlternateContent xmlns:mc="http://schemas.openxmlformats.org/markup-compatibility/2006">
          <mc:Choice Requires="x14">
            <control shapeId="3175" r:id="rId21" name="Check Box 103">
              <controlPr defaultSize="0" autoFill="0" autoLine="0" autoPict="0">
                <anchor moveWithCells="1">
                  <from>
                    <xdr:col>3</xdr:col>
                    <xdr:colOff>409575</xdr:colOff>
                    <xdr:row>18</xdr:row>
                    <xdr:rowOff>180975</xdr:rowOff>
                  </from>
                  <to>
                    <xdr:col>4</xdr:col>
                    <xdr:colOff>304800</xdr:colOff>
                    <xdr:row>20</xdr:row>
                    <xdr:rowOff>9525</xdr:rowOff>
                  </to>
                </anchor>
              </controlPr>
            </control>
          </mc:Choice>
        </mc:AlternateContent>
        <mc:AlternateContent xmlns:mc="http://schemas.openxmlformats.org/markup-compatibility/2006">
          <mc:Choice Requires="x14">
            <control shapeId="3176" r:id="rId22" name="Check Box 104">
              <controlPr defaultSize="0" autoFill="0" autoLine="0" autoPict="0">
                <anchor moveWithCells="1">
                  <from>
                    <xdr:col>3</xdr:col>
                    <xdr:colOff>409575</xdr:colOff>
                    <xdr:row>19</xdr:row>
                    <xdr:rowOff>180975</xdr:rowOff>
                  </from>
                  <to>
                    <xdr:col>4</xdr:col>
                    <xdr:colOff>304800</xdr:colOff>
                    <xdr:row>21</xdr:row>
                    <xdr:rowOff>9525</xdr:rowOff>
                  </to>
                </anchor>
              </controlPr>
            </control>
          </mc:Choice>
        </mc:AlternateContent>
        <mc:AlternateContent xmlns:mc="http://schemas.openxmlformats.org/markup-compatibility/2006">
          <mc:Choice Requires="x14">
            <control shapeId="3177" r:id="rId23" name="Check Box 105">
              <controlPr defaultSize="0" autoFill="0" autoLine="0" autoPict="0">
                <anchor moveWithCells="1">
                  <from>
                    <xdr:col>3</xdr:col>
                    <xdr:colOff>409575</xdr:colOff>
                    <xdr:row>20</xdr:row>
                    <xdr:rowOff>180975</xdr:rowOff>
                  </from>
                  <to>
                    <xdr:col>4</xdr:col>
                    <xdr:colOff>304800</xdr:colOff>
                    <xdr:row>22</xdr:row>
                    <xdr:rowOff>9525</xdr:rowOff>
                  </to>
                </anchor>
              </controlPr>
            </control>
          </mc:Choice>
        </mc:AlternateContent>
        <mc:AlternateContent xmlns:mc="http://schemas.openxmlformats.org/markup-compatibility/2006">
          <mc:Choice Requires="x14">
            <control shapeId="3178" r:id="rId24" name="Check Box 106">
              <controlPr defaultSize="0" autoFill="0" autoLine="0" autoPict="0">
                <anchor moveWithCells="1">
                  <from>
                    <xdr:col>3</xdr:col>
                    <xdr:colOff>409575</xdr:colOff>
                    <xdr:row>22</xdr:row>
                    <xdr:rowOff>190500</xdr:rowOff>
                  </from>
                  <to>
                    <xdr:col>4</xdr:col>
                    <xdr:colOff>304800</xdr:colOff>
                    <xdr:row>24</xdr:row>
                    <xdr:rowOff>19050</xdr:rowOff>
                  </to>
                </anchor>
              </controlPr>
            </control>
          </mc:Choice>
        </mc:AlternateContent>
        <mc:AlternateContent xmlns:mc="http://schemas.openxmlformats.org/markup-compatibility/2006">
          <mc:Choice Requires="x14">
            <control shapeId="3179" r:id="rId25" name="Check Box 107">
              <controlPr defaultSize="0" autoFill="0" autoLine="0" autoPict="0">
                <anchor moveWithCells="1">
                  <from>
                    <xdr:col>3</xdr:col>
                    <xdr:colOff>409575</xdr:colOff>
                    <xdr:row>23</xdr:row>
                    <xdr:rowOff>190500</xdr:rowOff>
                  </from>
                  <to>
                    <xdr:col>4</xdr:col>
                    <xdr:colOff>304800</xdr:colOff>
                    <xdr:row>25</xdr:row>
                    <xdr:rowOff>19050</xdr:rowOff>
                  </to>
                </anchor>
              </controlPr>
            </control>
          </mc:Choice>
        </mc:AlternateContent>
        <mc:AlternateContent xmlns:mc="http://schemas.openxmlformats.org/markup-compatibility/2006">
          <mc:Choice Requires="x14">
            <control shapeId="3180" r:id="rId26" name="Check Box 108">
              <controlPr defaultSize="0" autoFill="0" autoLine="0" autoPict="0">
                <anchor moveWithCells="1">
                  <from>
                    <xdr:col>3</xdr:col>
                    <xdr:colOff>409575</xdr:colOff>
                    <xdr:row>24</xdr:row>
                    <xdr:rowOff>190500</xdr:rowOff>
                  </from>
                  <to>
                    <xdr:col>4</xdr:col>
                    <xdr:colOff>304800</xdr:colOff>
                    <xdr:row>26</xdr:row>
                    <xdr:rowOff>19050</xdr:rowOff>
                  </to>
                </anchor>
              </controlPr>
            </control>
          </mc:Choice>
        </mc:AlternateContent>
        <mc:AlternateContent xmlns:mc="http://schemas.openxmlformats.org/markup-compatibility/2006">
          <mc:Choice Requires="x14">
            <control shapeId="3181" r:id="rId27" name="Check Box 109">
              <controlPr defaultSize="0" autoFill="0" autoLine="0" autoPict="0">
                <anchor moveWithCells="1">
                  <from>
                    <xdr:col>3</xdr:col>
                    <xdr:colOff>409575</xdr:colOff>
                    <xdr:row>25</xdr:row>
                    <xdr:rowOff>190500</xdr:rowOff>
                  </from>
                  <to>
                    <xdr:col>4</xdr:col>
                    <xdr:colOff>304800</xdr:colOff>
                    <xdr:row>27</xdr:row>
                    <xdr:rowOff>19050</xdr:rowOff>
                  </to>
                </anchor>
              </controlPr>
            </control>
          </mc:Choice>
        </mc:AlternateContent>
        <mc:AlternateContent xmlns:mc="http://schemas.openxmlformats.org/markup-compatibility/2006">
          <mc:Choice Requires="x14">
            <control shapeId="3182" r:id="rId28" name="Check Box 110">
              <controlPr defaultSize="0" autoFill="0" autoLine="0" autoPict="0">
                <anchor moveWithCells="1">
                  <from>
                    <xdr:col>3</xdr:col>
                    <xdr:colOff>409575</xdr:colOff>
                    <xdr:row>27</xdr:row>
                    <xdr:rowOff>171450</xdr:rowOff>
                  </from>
                  <to>
                    <xdr:col>4</xdr:col>
                    <xdr:colOff>304800</xdr:colOff>
                    <xdr:row>29</xdr:row>
                    <xdr:rowOff>0</xdr:rowOff>
                  </to>
                </anchor>
              </controlPr>
            </control>
          </mc:Choice>
        </mc:AlternateContent>
        <mc:AlternateContent xmlns:mc="http://schemas.openxmlformats.org/markup-compatibility/2006">
          <mc:Choice Requires="x14">
            <control shapeId="3183" r:id="rId29" name="Check Box 111">
              <controlPr defaultSize="0" autoFill="0" autoLine="0" autoPict="0">
                <anchor moveWithCells="1">
                  <from>
                    <xdr:col>3</xdr:col>
                    <xdr:colOff>409575</xdr:colOff>
                    <xdr:row>28</xdr:row>
                    <xdr:rowOff>190500</xdr:rowOff>
                  </from>
                  <to>
                    <xdr:col>4</xdr:col>
                    <xdr:colOff>304800</xdr:colOff>
                    <xdr:row>29</xdr:row>
                    <xdr:rowOff>219075</xdr:rowOff>
                  </to>
                </anchor>
              </controlPr>
            </control>
          </mc:Choice>
        </mc:AlternateContent>
        <mc:AlternateContent xmlns:mc="http://schemas.openxmlformats.org/markup-compatibility/2006">
          <mc:Choice Requires="x14">
            <control shapeId="3184" r:id="rId30" name="Check Box 112">
              <controlPr defaultSize="0" autoFill="0" autoLine="0" autoPict="0">
                <anchor moveWithCells="1">
                  <from>
                    <xdr:col>3</xdr:col>
                    <xdr:colOff>409575</xdr:colOff>
                    <xdr:row>29</xdr:row>
                    <xdr:rowOff>209550</xdr:rowOff>
                  </from>
                  <to>
                    <xdr:col>4</xdr:col>
                    <xdr:colOff>304800</xdr:colOff>
                    <xdr:row>30</xdr:row>
                    <xdr:rowOff>209550</xdr:rowOff>
                  </to>
                </anchor>
              </controlPr>
            </control>
          </mc:Choice>
        </mc:AlternateContent>
        <mc:AlternateContent xmlns:mc="http://schemas.openxmlformats.org/markup-compatibility/2006">
          <mc:Choice Requires="x14">
            <control shapeId="3185" r:id="rId31" name="Check Box 113">
              <controlPr defaultSize="0" autoFill="0" autoLine="0" autoPict="0">
                <anchor moveWithCells="1">
                  <from>
                    <xdr:col>5</xdr:col>
                    <xdr:colOff>171450</xdr:colOff>
                    <xdr:row>20</xdr:row>
                    <xdr:rowOff>142875</xdr:rowOff>
                  </from>
                  <to>
                    <xdr:col>6</xdr:col>
                    <xdr:colOff>152400</xdr:colOff>
                    <xdr:row>21</xdr:row>
                    <xdr:rowOff>171450</xdr:rowOff>
                  </to>
                </anchor>
              </controlPr>
            </control>
          </mc:Choice>
        </mc:AlternateContent>
        <mc:AlternateContent xmlns:mc="http://schemas.openxmlformats.org/markup-compatibility/2006">
          <mc:Choice Requires="x14">
            <control shapeId="3186" r:id="rId32" name="Check Box 114">
              <controlPr defaultSize="0" autoFill="0" autoLine="0" autoPict="0">
                <anchor moveWithCells="1">
                  <from>
                    <xdr:col>5</xdr:col>
                    <xdr:colOff>171450</xdr:colOff>
                    <xdr:row>22</xdr:row>
                    <xdr:rowOff>47625</xdr:rowOff>
                  </from>
                  <to>
                    <xdr:col>6</xdr:col>
                    <xdr:colOff>152400</xdr:colOff>
                    <xdr:row>23</xdr:row>
                    <xdr:rowOff>66675</xdr:rowOff>
                  </to>
                </anchor>
              </controlPr>
            </control>
          </mc:Choice>
        </mc:AlternateContent>
        <mc:AlternateContent xmlns:mc="http://schemas.openxmlformats.org/markup-compatibility/2006">
          <mc:Choice Requires="x14">
            <control shapeId="3187" r:id="rId33" name="Check Box 115">
              <controlPr defaultSize="0" autoFill="0" autoLine="0" autoPict="0">
                <anchor moveWithCells="1">
                  <from>
                    <xdr:col>5</xdr:col>
                    <xdr:colOff>171450</xdr:colOff>
                    <xdr:row>25</xdr:row>
                    <xdr:rowOff>133350</xdr:rowOff>
                  </from>
                  <to>
                    <xdr:col>6</xdr:col>
                    <xdr:colOff>152400</xdr:colOff>
                    <xdr:row>26</xdr:row>
                    <xdr:rowOff>171450</xdr:rowOff>
                  </to>
                </anchor>
              </controlPr>
            </control>
          </mc:Choice>
        </mc:AlternateContent>
        <mc:AlternateContent xmlns:mc="http://schemas.openxmlformats.org/markup-compatibility/2006">
          <mc:Choice Requires="x14">
            <control shapeId="3188" r:id="rId34" name="Check Box 116">
              <controlPr defaultSize="0" autoFill="0" autoLine="0" autoPict="0">
                <anchor moveWithCells="1">
                  <from>
                    <xdr:col>5</xdr:col>
                    <xdr:colOff>171450</xdr:colOff>
                    <xdr:row>28</xdr:row>
                    <xdr:rowOff>19050</xdr:rowOff>
                  </from>
                  <to>
                    <xdr:col>6</xdr:col>
                    <xdr:colOff>152400</xdr:colOff>
                    <xdr:row>29</xdr:row>
                    <xdr:rowOff>47625</xdr:rowOff>
                  </to>
                </anchor>
              </controlPr>
            </control>
          </mc:Choice>
        </mc:AlternateContent>
        <mc:AlternateContent xmlns:mc="http://schemas.openxmlformats.org/markup-compatibility/2006">
          <mc:Choice Requires="x14">
            <control shapeId="3189" r:id="rId35" name="Check Box 117">
              <controlPr defaultSize="0" autoFill="0" autoLine="0" autoPict="0">
                <anchor moveWithCells="1">
                  <from>
                    <xdr:col>5</xdr:col>
                    <xdr:colOff>171450</xdr:colOff>
                    <xdr:row>29</xdr:row>
                    <xdr:rowOff>209550</xdr:rowOff>
                  </from>
                  <to>
                    <xdr:col>6</xdr:col>
                    <xdr:colOff>152400</xdr:colOff>
                    <xdr:row>30</xdr:row>
                    <xdr:rowOff>209550</xdr:rowOff>
                  </to>
                </anchor>
              </controlPr>
            </control>
          </mc:Choice>
        </mc:AlternateContent>
        <mc:AlternateContent xmlns:mc="http://schemas.openxmlformats.org/markup-compatibility/2006">
          <mc:Choice Requires="x14">
            <control shapeId="3190" r:id="rId36" name="Check Box 118">
              <controlPr defaultSize="0" autoFill="0" autoLine="0" autoPict="0">
                <anchor moveWithCells="1">
                  <from>
                    <xdr:col>10</xdr:col>
                    <xdr:colOff>238125</xdr:colOff>
                    <xdr:row>20</xdr:row>
                    <xdr:rowOff>142875</xdr:rowOff>
                  </from>
                  <to>
                    <xdr:col>11</xdr:col>
                    <xdr:colOff>295275</xdr:colOff>
                    <xdr:row>21</xdr:row>
                    <xdr:rowOff>171450</xdr:rowOff>
                  </to>
                </anchor>
              </controlPr>
            </control>
          </mc:Choice>
        </mc:AlternateContent>
        <mc:AlternateContent xmlns:mc="http://schemas.openxmlformats.org/markup-compatibility/2006">
          <mc:Choice Requires="x14">
            <control shapeId="3191" r:id="rId37" name="Check Box 119">
              <controlPr defaultSize="0" autoFill="0" autoLine="0" autoPict="0">
                <anchor moveWithCells="1">
                  <from>
                    <xdr:col>10</xdr:col>
                    <xdr:colOff>238125</xdr:colOff>
                    <xdr:row>22</xdr:row>
                    <xdr:rowOff>19050</xdr:rowOff>
                  </from>
                  <to>
                    <xdr:col>11</xdr:col>
                    <xdr:colOff>295275</xdr:colOff>
                    <xdr:row>23</xdr:row>
                    <xdr:rowOff>57150</xdr:rowOff>
                  </to>
                </anchor>
              </controlPr>
            </control>
          </mc:Choice>
        </mc:AlternateContent>
        <mc:AlternateContent xmlns:mc="http://schemas.openxmlformats.org/markup-compatibility/2006">
          <mc:Choice Requires="x14">
            <control shapeId="3192" r:id="rId38" name="Check Box 120">
              <controlPr defaultSize="0" autoFill="0" autoLine="0" autoPict="0">
                <anchor moveWithCells="1">
                  <from>
                    <xdr:col>10</xdr:col>
                    <xdr:colOff>238125</xdr:colOff>
                    <xdr:row>22</xdr:row>
                    <xdr:rowOff>209550</xdr:rowOff>
                  </from>
                  <to>
                    <xdr:col>11</xdr:col>
                    <xdr:colOff>295275</xdr:colOff>
                    <xdr:row>24</xdr:row>
                    <xdr:rowOff>28575</xdr:rowOff>
                  </to>
                </anchor>
              </controlPr>
            </control>
          </mc:Choice>
        </mc:AlternateContent>
        <mc:AlternateContent xmlns:mc="http://schemas.openxmlformats.org/markup-compatibility/2006">
          <mc:Choice Requires="x14">
            <control shapeId="3193" r:id="rId39" name="Check Box 121">
              <controlPr defaultSize="0" autoFill="0" autoLine="0" autoPict="0">
                <anchor moveWithCells="1">
                  <from>
                    <xdr:col>10</xdr:col>
                    <xdr:colOff>238125</xdr:colOff>
                    <xdr:row>25</xdr:row>
                    <xdr:rowOff>152400</xdr:rowOff>
                  </from>
                  <to>
                    <xdr:col>11</xdr:col>
                    <xdr:colOff>295275</xdr:colOff>
                    <xdr:row>26</xdr:row>
                    <xdr:rowOff>180975</xdr:rowOff>
                  </to>
                </anchor>
              </controlPr>
            </control>
          </mc:Choice>
        </mc:AlternateContent>
        <mc:AlternateContent xmlns:mc="http://schemas.openxmlformats.org/markup-compatibility/2006">
          <mc:Choice Requires="x14">
            <control shapeId="3194" r:id="rId40" name="Check Box 122">
              <controlPr defaultSize="0" autoFill="0" autoLine="0" autoPict="0">
                <anchor moveWithCells="1">
                  <from>
                    <xdr:col>10</xdr:col>
                    <xdr:colOff>238125</xdr:colOff>
                    <xdr:row>27</xdr:row>
                    <xdr:rowOff>19050</xdr:rowOff>
                  </from>
                  <to>
                    <xdr:col>11</xdr:col>
                    <xdr:colOff>295275</xdr:colOff>
                    <xdr:row>28</xdr:row>
                    <xdr:rowOff>57150</xdr:rowOff>
                  </to>
                </anchor>
              </controlPr>
            </control>
          </mc:Choice>
        </mc:AlternateContent>
        <mc:AlternateContent xmlns:mc="http://schemas.openxmlformats.org/markup-compatibility/2006">
          <mc:Choice Requires="x14">
            <control shapeId="3195" r:id="rId41" name="Check Box 123">
              <controlPr defaultSize="0" autoFill="0" autoLine="0" autoPict="0">
                <anchor moveWithCells="1">
                  <from>
                    <xdr:col>10</xdr:col>
                    <xdr:colOff>238125</xdr:colOff>
                    <xdr:row>28</xdr:row>
                    <xdr:rowOff>0</xdr:rowOff>
                  </from>
                  <to>
                    <xdr:col>11</xdr:col>
                    <xdr:colOff>295275</xdr:colOff>
                    <xdr:row>29</xdr:row>
                    <xdr:rowOff>28575</xdr:rowOff>
                  </to>
                </anchor>
              </controlPr>
            </control>
          </mc:Choice>
        </mc:AlternateContent>
        <mc:AlternateContent xmlns:mc="http://schemas.openxmlformats.org/markup-compatibility/2006">
          <mc:Choice Requires="x14">
            <control shapeId="3196" r:id="rId42" name="Check Box 124">
              <controlPr defaultSize="0" autoFill="0" autoLine="0" autoPict="0">
                <anchor moveWithCells="1">
                  <from>
                    <xdr:col>10</xdr:col>
                    <xdr:colOff>238125</xdr:colOff>
                    <xdr:row>29</xdr:row>
                    <xdr:rowOff>9525</xdr:rowOff>
                  </from>
                  <to>
                    <xdr:col>11</xdr:col>
                    <xdr:colOff>295275</xdr:colOff>
                    <xdr:row>30</xdr:row>
                    <xdr:rowOff>9525</xdr:rowOff>
                  </to>
                </anchor>
              </controlPr>
            </control>
          </mc:Choice>
        </mc:AlternateContent>
        <mc:AlternateContent xmlns:mc="http://schemas.openxmlformats.org/markup-compatibility/2006">
          <mc:Choice Requires="x14">
            <control shapeId="3197" r:id="rId43" name="Check Box 125">
              <controlPr defaultSize="0" autoFill="0" autoLine="0" autoPict="0">
                <anchor moveWithCells="1">
                  <from>
                    <xdr:col>10</xdr:col>
                    <xdr:colOff>238125</xdr:colOff>
                    <xdr:row>29</xdr:row>
                    <xdr:rowOff>219075</xdr:rowOff>
                  </from>
                  <to>
                    <xdr:col>11</xdr:col>
                    <xdr:colOff>295275</xdr:colOff>
                    <xdr:row>30</xdr:row>
                    <xdr:rowOff>209550</xdr:rowOff>
                  </to>
                </anchor>
              </controlPr>
            </control>
          </mc:Choice>
        </mc:AlternateContent>
        <mc:AlternateContent xmlns:mc="http://schemas.openxmlformats.org/markup-compatibility/2006">
          <mc:Choice Requires="x14">
            <control shapeId="3198" r:id="rId44" name="Check Box 126">
              <controlPr defaultSize="0" autoFill="0" autoLine="0" autoPict="0">
                <anchor moveWithCells="1">
                  <from>
                    <xdr:col>5</xdr:col>
                    <xdr:colOff>323850</xdr:colOff>
                    <xdr:row>32</xdr:row>
                    <xdr:rowOff>133350</xdr:rowOff>
                  </from>
                  <to>
                    <xdr:col>6</xdr:col>
                    <xdr:colOff>304800</xdr:colOff>
                    <xdr:row>34</xdr:row>
                    <xdr:rowOff>19050</xdr:rowOff>
                  </to>
                </anchor>
              </controlPr>
            </control>
          </mc:Choice>
        </mc:AlternateContent>
        <mc:AlternateContent xmlns:mc="http://schemas.openxmlformats.org/markup-compatibility/2006">
          <mc:Choice Requires="x14">
            <control shapeId="3199" r:id="rId45" name="Check Box 127">
              <controlPr defaultSize="0" autoFill="0" autoLine="0" autoPict="0">
                <anchor moveWithCells="1">
                  <from>
                    <xdr:col>6</xdr:col>
                    <xdr:colOff>361950</xdr:colOff>
                    <xdr:row>32</xdr:row>
                    <xdr:rowOff>133350</xdr:rowOff>
                  </from>
                  <to>
                    <xdr:col>8</xdr:col>
                    <xdr:colOff>95250</xdr:colOff>
                    <xdr:row>34</xdr:row>
                    <xdr:rowOff>19050</xdr:rowOff>
                  </to>
                </anchor>
              </controlPr>
            </control>
          </mc:Choice>
        </mc:AlternateContent>
        <mc:AlternateContent xmlns:mc="http://schemas.openxmlformats.org/markup-compatibility/2006">
          <mc:Choice Requires="x14">
            <control shapeId="3200" r:id="rId46" name="Check Box 128">
              <controlPr defaultSize="0" autoFill="0" autoLine="0" autoPict="0">
                <anchor moveWithCells="1">
                  <from>
                    <xdr:col>5</xdr:col>
                    <xdr:colOff>323850</xdr:colOff>
                    <xdr:row>35</xdr:row>
                    <xdr:rowOff>133350</xdr:rowOff>
                  </from>
                  <to>
                    <xdr:col>6</xdr:col>
                    <xdr:colOff>304800</xdr:colOff>
                    <xdr:row>37</xdr:row>
                    <xdr:rowOff>28575</xdr:rowOff>
                  </to>
                </anchor>
              </controlPr>
            </control>
          </mc:Choice>
        </mc:AlternateContent>
        <mc:AlternateContent xmlns:mc="http://schemas.openxmlformats.org/markup-compatibility/2006">
          <mc:Choice Requires="x14">
            <control shapeId="3201" r:id="rId47" name="Check Box 129">
              <controlPr defaultSize="0" autoFill="0" autoLine="0" autoPict="0">
                <anchor moveWithCells="1">
                  <from>
                    <xdr:col>6</xdr:col>
                    <xdr:colOff>361950</xdr:colOff>
                    <xdr:row>35</xdr:row>
                    <xdr:rowOff>133350</xdr:rowOff>
                  </from>
                  <to>
                    <xdr:col>8</xdr:col>
                    <xdr:colOff>95250</xdr:colOff>
                    <xdr:row>37</xdr:row>
                    <xdr:rowOff>28575</xdr:rowOff>
                  </to>
                </anchor>
              </controlPr>
            </control>
          </mc:Choice>
        </mc:AlternateContent>
        <mc:AlternateContent xmlns:mc="http://schemas.openxmlformats.org/markup-compatibility/2006">
          <mc:Choice Requires="x14">
            <control shapeId="3202" r:id="rId48" name="Check Box 130">
              <controlPr defaultSize="0" autoFill="0" autoLine="0" autoPict="0">
                <anchor moveWithCells="1">
                  <from>
                    <xdr:col>5</xdr:col>
                    <xdr:colOff>323850</xdr:colOff>
                    <xdr:row>38</xdr:row>
                    <xdr:rowOff>133350</xdr:rowOff>
                  </from>
                  <to>
                    <xdr:col>6</xdr:col>
                    <xdr:colOff>304800</xdr:colOff>
                    <xdr:row>40</xdr:row>
                    <xdr:rowOff>19050</xdr:rowOff>
                  </to>
                </anchor>
              </controlPr>
            </control>
          </mc:Choice>
        </mc:AlternateContent>
        <mc:AlternateContent xmlns:mc="http://schemas.openxmlformats.org/markup-compatibility/2006">
          <mc:Choice Requires="x14">
            <control shapeId="3203" r:id="rId49" name="Check Box 131">
              <controlPr defaultSize="0" autoFill="0" autoLine="0" autoPict="0">
                <anchor moveWithCells="1">
                  <from>
                    <xdr:col>6</xdr:col>
                    <xdr:colOff>361950</xdr:colOff>
                    <xdr:row>38</xdr:row>
                    <xdr:rowOff>133350</xdr:rowOff>
                  </from>
                  <to>
                    <xdr:col>8</xdr:col>
                    <xdr:colOff>95250</xdr:colOff>
                    <xdr:row>40</xdr:row>
                    <xdr:rowOff>19050</xdr:rowOff>
                  </to>
                </anchor>
              </controlPr>
            </control>
          </mc:Choice>
        </mc:AlternateContent>
        <mc:AlternateContent xmlns:mc="http://schemas.openxmlformats.org/markup-compatibility/2006">
          <mc:Choice Requires="x14">
            <control shapeId="3204" r:id="rId50" name="Check Box 132">
              <controlPr defaultSize="0" autoFill="0" autoLine="0" autoPict="0">
                <anchor moveWithCells="1">
                  <from>
                    <xdr:col>5</xdr:col>
                    <xdr:colOff>323850</xdr:colOff>
                    <xdr:row>40</xdr:row>
                    <xdr:rowOff>133350</xdr:rowOff>
                  </from>
                  <to>
                    <xdr:col>6</xdr:col>
                    <xdr:colOff>304800</xdr:colOff>
                    <xdr:row>42</xdr:row>
                    <xdr:rowOff>28575</xdr:rowOff>
                  </to>
                </anchor>
              </controlPr>
            </control>
          </mc:Choice>
        </mc:AlternateContent>
        <mc:AlternateContent xmlns:mc="http://schemas.openxmlformats.org/markup-compatibility/2006">
          <mc:Choice Requires="x14">
            <control shapeId="3205" r:id="rId51" name="Check Box 133">
              <controlPr defaultSize="0" autoFill="0" autoLine="0" autoPict="0">
                <anchor moveWithCells="1">
                  <from>
                    <xdr:col>6</xdr:col>
                    <xdr:colOff>361950</xdr:colOff>
                    <xdr:row>40</xdr:row>
                    <xdr:rowOff>133350</xdr:rowOff>
                  </from>
                  <to>
                    <xdr:col>8</xdr:col>
                    <xdr:colOff>95250</xdr:colOff>
                    <xdr:row>42</xdr:row>
                    <xdr:rowOff>28575</xdr:rowOff>
                  </to>
                </anchor>
              </controlPr>
            </control>
          </mc:Choice>
        </mc:AlternateContent>
        <mc:AlternateContent xmlns:mc="http://schemas.openxmlformats.org/markup-compatibility/2006">
          <mc:Choice Requires="x14">
            <control shapeId="3206" r:id="rId52" name="Check Box 134">
              <controlPr defaultSize="0" autoFill="0" autoLine="0" autoPict="0">
                <anchor moveWithCells="1">
                  <from>
                    <xdr:col>5</xdr:col>
                    <xdr:colOff>323850</xdr:colOff>
                    <xdr:row>42</xdr:row>
                    <xdr:rowOff>133350</xdr:rowOff>
                  </from>
                  <to>
                    <xdr:col>6</xdr:col>
                    <xdr:colOff>304800</xdr:colOff>
                    <xdr:row>44</xdr:row>
                    <xdr:rowOff>28575</xdr:rowOff>
                  </to>
                </anchor>
              </controlPr>
            </control>
          </mc:Choice>
        </mc:AlternateContent>
        <mc:AlternateContent xmlns:mc="http://schemas.openxmlformats.org/markup-compatibility/2006">
          <mc:Choice Requires="x14">
            <control shapeId="3207" r:id="rId53" name="Check Box 135">
              <controlPr defaultSize="0" autoFill="0" autoLine="0" autoPict="0">
                <anchor moveWithCells="1">
                  <from>
                    <xdr:col>6</xdr:col>
                    <xdr:colOff>361950</xdr:colOff>
                    <xdr:row>42</xdr:row>
                    <xdr:rowOff>133350</xdr:rowOff>
                  </from>
                  <to>
                    <xdr:col>8</xdr:col>
                    <xdr:colOff>95250</xdr:colOff>
                    <xdr:row>44</xdr:row>
                    <xdr:rowOff>28575</xdr:rowOff>
                  </to>
                </anchor>
              </controlPr>
            </control>
          </mc:Choice>
        </mc:AlternateContent>
        <mc:AlternateContent xmlns:mc="http://schemas.openxmlformats.org/markup-compatibility/2006">
          <mc:Choice Requires="x14">
            <control shapeId="3208" r:id="rId54" name="Check Box 136">
              <controlPr defaultSize="0" autoFill="0" autoLine="0" autoPict="0">
                <anchor moveWithCells="1">
                  <from>
                    <xdr:col>12</xdr:col>
                    <xdr:colOff>9525</xdr:colOff>
                    <xdr:row>31</xdr:row>
                    <xdr:rowOff>133350</xdr:rowOff>
                  </from>
                  <to>
                    <xdr:col>12</xdr:col>
                    <xdr:colOff>323850</xdr:colOff>
                    <xdr:row>33</xdr:row>
                    <xdr:rowOff>19050</xdr:rowOff>
                  </to>
                </anchor>
              </controlPr>
            </control>
          </mc:Choice>
        </mc:AlternateContent>
        <mc:AlternateContent xmlns:mc="http://schemas.openxmlformats.org/markup-compatibility/2006">
          <mc:Choice Requires="x14">
            <control shapeId="3209" r:id="rId55" name="Check Box 137">
              <controlPr defaultSize="0" autoFill="0" autoLine="0" autoPict="0">
                <anchor moveWithCells="1">
                  <from>
                    <xdr:col>12</xdr:col>
                    <xdr:colOff>9525</xdr:colOff>
                    <xdr:row>32</xdr:row>
                    <xdr:rowOff>133350</xdr:rowOff>
                  </from>
                  <to>
                    <xdr:col>12</xdr:col>
                    <xdr:colOff>323850</xdr:colOff>
                    <xdr:row>34</xdr:row>
                    <xdr:rowOff>19050</xdr:rowOff>
                  </to>
                </anchor>
              </controlPr>
            </control>
          </mc:Choice>
        </mc:AlternateContent>
        <mc:AlternateContent xmlns:mc="http://schemas.openxmlformats.org/markup-compatibility/2006">
          <mc:Choice Requires="x14">
            <control shapeId="3210" r:id="rId56" name="Check Box 138">
              <controlPr defaultSize="0" autoFill="0" autoLine="0" autoPict="0">
                <anchor moveWithCells="1">
                  <from>
                    <xdr:col>12</xdr:col>
                    <xdr:colOff>9525</xdr:colOff>
                    <xdr:row>34</xdr:row>
                    <xdr:rowOff>133350</xdr:rowOff>
                  </from>
                  <to>
                    <xdr:col>12</xdr:col>
                    <xdr:colOff>323850</xdr:colOff>
                    <xdr:row>36</xdr:row>
                    <xdr:rowOff>28575</xdr:rowOff>
                  </to>
                </anchor>
              </controlPr>
            </control>
          </mc:Choice>
        </mc:AlternateContent>
        <mc:AlternateContent xmlns:mc="http://schemas.openxmlformats.org/markup-compatibility/2006">
          <mc:Choice Requires="x14">
            <control shapeId="3211" r:id="rId57" name="Check Box 139">
              <controlPr defaultSize="0" autoFill="0" autoLine="0" autoPict="0">
                <anchor moveWithCells="1">
                  <from>
                    <xdr:col>12</xdr:col>
                    <xdr:colOff>9525</xdr:colOff>
                    <xdr:row>35</xdr:row>
                    <xdr:rowOff>142875</xdr:rowOff>
                  </from>
                  <to>
                    <xdr:col>12</xdr:col>
                    <xdr:colOff>323850</xdr:colOff>
                    <xdr:row>37</xdr:row>
                    <xdr:rowOff>28575</xdr:rowOff>
                  </to>
                </anchor>
              </controlPr>
            </control>
          </mc:Choice>
        </mc:AlternateContent>
        <mc:AlternateContent xmlns:mc="http://schemas.openxmlformats.org/markup-compatibility/2006">
          <mc:Choice Requires="x14">
            <control shapeId="3212" r:id="rId58" name="Check Box 140">
              <controlPr defaultSize="0" autoFill="0" autoLine="0" autoPict="0">
                <anchor moveWithCells="1">
                  <from>
                    <xdr:col>12</xdr:col>
                    <xdr:colOff>9525</xdr:colOff>
                    <xdr:row>37</xdr:row>
                    <xdr:rowOff>133350</xdr:rowOff>
                  </from>
                  <to>
                    <xdr:col>12</xdr:col>
                    <xdr:colOff>323850</xdr:colOff>
                    <xdr:row>39</xdr:row>
                    <xdr:rowOff>19050</xdr:rowOff>
                  </to>
                </anchor>
              </controlPr>
            </control>
          </mc:Choice>
        </mc:AlternateContent>
        <mc:AlternateContent xmlns:mc="http://schemas.openxmlformats.org/markup-compatibility/2006">
          <mc:Choice Requires="x14">
            <control shapeId="3213" r:id="rId59" name="Check Box 141">
              <controlPr defaultSize="0" autoFill="0" autoLine="0" autoPict="0">
                <anchor moveWithCells="1">
                  <from>
                    <xdr:col>12</xdr:col>
                    <xdr:colOff>9525</xdr:colOff>
                    <xdr:row>38</xdr:row>
                    <xdr:rowOff>133350</xdr:rowOff>
                  </from>
                  <to>
                    <xdr:col>12</xdr:col>
                    <xdr:colOff>323850</xdr:colOff>
                    <xdr:row>40</xdr:row>
                    <xdr:rowOff>28575</xdr:rowOff>
                  </to>
                </anchor>
              </controlPr>
            </control>
          </mc:Choice>
        </mc:AlternateContent>
        <mc:AlternateContent xmlns:mc="http://schemas.openxmlformats.org/markup-compatibility/2006">
          <mc:Choice Requires="x14">
            <control shapeId="3214" r:id="rId60" name="Check Box 142">
              <controlPr defaultSize="0" autoFill="0" autoLine="0" autoPict="0">
                <anchor moveWithCells="1">
                  <from>
                    <xdr:col>12</xdr:col>
                    <xdr:colOff>9525</xdr:colOff>
                    <xdr:row>39</xdr:row>
                    <xdr:rowOff>133350</xdr:rowOff>
                  </from>
                  <to>
                    <xdr:col>12</xdr:col>
                    <xdr:colOff>323850</xdr:colOff>
                    <xdr:row>41</xdr:row>
                    <xdr:rowOff>19050</xdr:rowOff>
                  </to>
                </anchor>
              </controlPr>
            </control>
          </mc:Choice>
        </mc:AlternateContent>
        <mc:AlternateContent xmlns:mc="http://schemas.openxmlformats.org/markup-compatibility/2006">
          <mc:Choice Requires="x14">
            <control shapeId="3215" r:id="rId61" name="Check Box 143">
              <controlPr defaultSize="0" autoFill="0" autoLine="0" autoPict="0">
                <anchor moveWithCells="1">
                  <from>
                    <xdr:col>12</xdr:col>
                    <xdr:colOff>9525</xdr:colOff>
                    <xdr:row>40</xdr:row>
                    <xdr:rowOff>133350</xdr:rowOff>
                  </from>
                  <to>
                    <xdr:col>12</xdr:col>
                    <xdr:colOff>323850</xdr:colOff>
                    <xdr:row>42</xdr:row>
                    <xdr:rowOff>28575</xdr:rowOff>
                  </to>
                </anchor>
              </controlPr>
            </control>
          </mc:Choice>
        </mc:AlternateContent>
        <mc:AlternateContent xmlns:mc="http://schemas.openxmlformats.org/markup-compatibility/2006">
          <mc:Choice Requires="x14">
            <control shapeId="3216" r:id="rId62" name="Check Box 144">
              <controlPr defaultSize="0" autoFill="0" autoLine="0" autoPict="0">
                <anchor moveWithCells="1">
                  <from>
                    <xdr:col>12</xdr:col>
                    <xdr:colOff>9525</xdr:colOff>
                    <xdr:row>41</xdr:row>
                    <xdr:rowOff>133350</xdr:rowOff>
                  </from>
                  <to>
                    <xdr:col>12</xdr:col>
                    <xdr:colOff>323850</xdr:colOff>
                    <xdr:row>43</xdr:row>
                    <xdr:rowOff>19050</xdr:rowOff>
                  </to>
                </anchor>
              </controlPr>
            </control>
          </mc:Choice>
        </mc:AlternateContent>
        <mc:AlternateContent xmlns:mc="http://schemas.openxmlformats.org/markup-compatibility/2006">
          <mc:Choice Requires="x14">
            <control shapeId="3217" r:id="rId63" name="Check Box 145">
              <controlPr defaultSize="0" autoFill="0" autoLine="0" autoPict="0">
                <anchor moveWithCells="1">
                  <from>
                    <xdr:col>12</xdr:col>
                    <xdr:colOff>9525</xdr:colOff>
                    <xdr:row>42</xdr:row>
                    <xdr:rowOff>133350</xdr:rowOff>
                  </from>
                  <to>
                    <xdr:col>12</xdr:col>
                    <xdr:colOff>323850</xdr:colOff>
                    <xdr:row>44</xdr:row>
                    <xdr:rowOff>28575</xdr:rowOff>
                  </to>
                </anchor>
              </controlPr>
            </control>
          </mc:Choice>
        </mc:AlternateContent>
        <mc:AlternateContent xmlns:mc="http://schemas.openxmlformats.org/markup-compatibility/2006">
          <mc:Choice Requires="x14">
            <control shapeId="3218" r:id="rId64" name="Check Box 146">
              <controlPr defaultSize="0" autoFill="0" autoLine="0" autoPict="0">
                <anchor moveWithCells="1">
                  <from>
                    <xdr:col>5</xdr:col>
                    <xdr:colOff>323850</xdr:colOff>
                    <xdr:row>43</xdr:row>
                    <xdr:rowOff>133350</xdr:rowOff>
                  </from>
                  <to>
                    <xdr:col>6</xdr:col>
                    <xdr:colOff>304800</xdr:colOff>
                    <xdr:row>45</xdr:row>
                    <xdr:rowOff>19050</xdr:rowOff>
                  </to>
                </anchor>
              </controlPr>
            </control>
          </mc:Choice>
        </mc:AlternateContent>
        <mc:AlternateContent xmlns:mc="http://schemas.openxmlformats.org/markup-compatibility/2006">
          <mc:Choice Requires="x14">
            <control shapeId="3219" r:id="rId65" name="Check Box 147">
              <controlPr defaultSize="0" autoFill="0" autoLine="0" autoPict="0">
                <anchor moveWithCells="1">
                  <from>
                    <xdr:col>5</xdr:col>
                    <xdr:colOff>323850</xdr:colOff>
                    <xdr:row>44</xdr:row>
                    <xdr:rowOff>133350</xdr:rowOff>
                  </from>
                  <to>
                    <xdr:col>6</xdr:col>
                    <xdr:colOff>304800</xdr:colOff>
                    <xdr:row>46</xdr:row>
                    <xdr:rowOff>28575</xdr:rowOff>
                  </to>
                </anchor>
              </controlPr>
            </control>
          </mc:Choice>
        </mc:AlternateContent>
        <mc:AlternateContent xmlns:mc="http://schemas.openxmlformats.org/markup-compatibility/2006">
          <mc:Choice Requires="x14">
            <control shapeId="3220" r:id="rId66" name="Check Box 148">
              <controlPr defaultSize="0" autoFill="0" autoLine="0" autoPict="0">
                <anchor moveWithCells="1">
                  <from>
                    <xdr:col>5</xdr:col>
                    <xdr:colOff>323850</xdr:colOff>
                    <xdr:row>47</xdr:row>
                    <xdr:rowOff>133350</xdr:rowOff>
                  </from>
                  <to>
                    <xdr:col>6</xdr:col>
                    <xdr:colOff>304800</xdr:colOff>
                    <xdr:row>49</xdr:row>
                    <xdr:rowOff>28575</xdr:rowOff>
                  </to>
                </anchor>
              </controlPr>
            </control>
          </mc:Choice>
        </mc:AlternateContent>
        <mc:AlternateContent xmlns:mc="http://schemas.openxmlformats.org/markup-compatibility/2006">
          <mc:Choice Requires="x14">
            <control shapeId="3221" r:id="rId67" name="Check Box 149">
              <controlPr defaultSize="0" autoFill="0" autoLine="0" autoPict="0">
                <anchor moveWithCells="1">
                  <from>
                    <xdr:col>6</xdr:col>
                    <xdr:colOff>361950</xdr:colOff>
                    <xdr:row>47</xdr:row>
                    <xdr:rowOff>133350</xdr:rowOff>
                  </from>
                  <to>
                    <xdr:col>8</xdr:col>
                    <xdr:colOff>95250</xdr:colOff>
                    <xdr:row>49</xdr:row>
                    <xdr:rowOff>28575</xdr:rowOff>
                  </to>
                </anchor>
              </controlPr>
            </control>
          </mc:Choice>
        </mc:AlternateContent>
        <mc:AlternateContent xmlns:mc="http://schemas.openxmlformats.org/markup-compatibility/2006">
          <mc:Choice Requires="x14">
            <control shapeId="3222" r:id="rId68" name="Check Box 150">
              <controlPr defaultSize="0" autoFill="0" autoLine="0" autoPict="0">
                <anchor moveWithCells="1">
                  <from>
                    <xdr:col>1</xdr:col>
                    <xdr:colOff>161925</xdr:colOff>
                    <xdr:row>47</xdr:row>
                    <xdr:rowOff>142875</xdr:rowOff>
                  </from>
                  <to>
                    <xdr:col>1</xdr:col>
                    <xdr:colOff>476250</xdr:colOff>
                    <xdr:row>49</xdr:row>
                    <xdr:rowOff>38100</xdr:rowOff>
                  </to>
                </anchor>
              </controlPr>
            </control>
          </mc:Choice>
        </mc:AlternateContent>
        <mc:AlternateContent xmlns:mc="http://schemas.openxmlformats.org/markup-compatibility/2006">
          <mc:Choice Requires="x14">
            <control shapeId="3223" r:id="rId69" name="Check Box 151">
              <controlPr defaultSize="0" autoFill="0" autoLine="0" autoPict="0">
                <anchor moveWithCells="1">
                  <from>
                    <xdr:col>11</xdr:col>
                    <xdr:colOff>666750</xdr:colOff>
                    <xdr:row>51</xdr:row>
                    <xdr:rowOff>133350</xdr:rowOff>
                  </from>
                  <to>
                    <xdr:col>12</xdr:col>
                    <xdr:colOff>304800</xdr:colOff>
                    <xdr:row>53</xdr:row>
                    <xdr:rowOff>19050</xdr:rowOff>
                  </to>
                </anchor>
              </controlPr>
            </control>
          </mc:Choice>
        </mc:AlternateContent>
        <mc:AlternateContent xmlns:mc="http://schemas.openxmlformats.org/markup-compatibility/2006">
          <mc:Choice Requires="x14">
            <control shapeId="3224" r:id="rId70" name="Check Box 152">
              <controlPr defaultSize="0" autoFill="0" autoLine="0" autoPict="0">
                <anchor moveWithCells="1">
                  <from>
                    <xdr:col>12</xdr:col>
                    <xdr:colOff>361950</xdr:colOff>
                    <xdr:row>51</xdr:row>
                    <xdr:rowOff>133350</xdr:rowOff>
                  </from>
                  <to>
                    <xdr:col>12</xdr:col>
                    <xdr:colOff>666750</xdr:colOff>
                    <xdr:row>53</xdr:row>
                    <xdr:rowOff>19050</xdr:rowOff>
                  </to>
                </anchor>
              </controlPr>
            </control>
          </mc:Choice>
        </mc:AlternateContent>
        <mc:AlternateContent xmlns:mc="http://schemas.openxmlformats.org/markup-compatibility/2006">
          <mc:Choice Requires="x14">
            <control shapeId="3225" r:id="rId71" name="Check Box 153">
              <controlPr defaultSize="0" autoFill="0" autoLine="0" autoPict="0">
                <anchor moveWithCells="1">
                  <from>
                    <xdr:col>12</xdr:col>
                    <xdr:colOff>742950</xdr:colOff>
                    <xdr:row>51</xdr:row>
                    <xdr:rowOff>133350</xdr:rowOff>
                  </from>
                  <to>
                    <xdr:col>13</xdr:col>
                    <xdr:colOff>76200</xdr:colOff>
                    <xdr:row>53</xdr:row>
                    <xdr:rowOff>19050</xdr:rowOff>
                  </to>
                </anchor>
              </controlPr>
            </control>
          </mc:Choice>
        </mc:AlternateContent>
        <mc:AlternateContent xmlns:mc="http://schemas.openxmlformats.org/markup-compatibility/2006">
          <mc:Choice Requires="x14">
            <control shapeId="3226" r:id="rId72" name="Check Box 154">
              <controlPr defaultSize="0" autoFill="0" autoLine="0" autoPict="0">
                <anchor moveWithCells="1">
                  <from>
                    <xdr:col>13</xdr:col>
                    <xdr:colOff>123825</xdr:colOff>
                    <xdr:row>51</xdr:row>
                    <xdr:rowOff>133350</xdr:rowOff>
                  </from>
                  <to>
                    <xdr:col>13</xdr:col>
                    <xdr:colOff>428625</xdr:colOff>
                    <xdr:row>53</xdr:row>
                    <xdr:rowOff>19050</xdr:rowOff>
                  </to>
                </anchor>
              </controlPr>
            </control>
          </mc:Choice>
        </mc:AlternateContent>
        <mc:AlternateContent xmlns:mc="http://schemas.openxmlformats.org/markup-compatibility/2006">
          <mc:Choice Requires="x14">
            <control shapeId="3227" r:id="rId73" name="Check Box 155">
              <controlPr defaultSize="0" autoFill="0" autoLine="0" autoPict="0">
                <anchor moveWithCells="1">
                  <from>
                    <xdr:col>11</xdr:col>
                    <xdr:colOff>666750</xdr:colOff>
                    <xdr:row>52</xdr:row>
                    <xdr:rowOff>133350</xdr:rowOff>
                  </from>
                  <to>
                    <xdr:col>12</xdr:col>
                    <xdr:colOff>304800</xdr:colOff>
                    <xdr:row>54</xdr:row>
                    <xdr:rowOff>28575</xdr:rowOff>
                  </to>
                </anchor>
              </controlPr>
            </control>
          </mc:Choice>
        </mc:AlternateContent>
        <mc:AlternateContent xmlns:mc="http://schemas.openxmlformats.org/markup-compatibility/2006">
          <mc:Choice Requires="x14">
            <control shapeId="3228" r:id="rId74" name="Check Box 156">
              <controlPr defaultSize="0" autoFill="0" autoLine="0" autoPict="0">
                <anchor moveWithCells="1">
                  <from>
                    <xdr:col>11</xdr:col>
                    <xdr:colOff>666750</xdr:colOff>
                    <xdr:row>53</xdr:row>
                    <xdr:rowOff>133350</xdr:rowOff>
                  </from>
                  <to>
                    <xdr:col>12</xdr:col>
                    <xdr:colOff>304800</xdr:colOff>
                    <xdr:row>55</xdr:row>
                    <xdr:rowOff>28575</xdr:rowOff>
                  </to>
                </anchor>
              </controlPr>
            </control>
          </mc:Choice>
        </mc:AlternateContent>
        <mc:AlternateContent xmlns:mc="http://schemas.openxmlformats.org/markup-compatibility/2006">
          <mc:Choice Requires="x14">
            <control shapeId="3229" r:id="rId75" name="Check Box 157">
              <controlPr defaultSize="0" autoFill="0" autoLine="0" autoPict="0">
                <anchor moveWithCells="1">
                  <from>
                    <xdr:col>12</xdr:col>
                    <xdr:colOff>361950</xdr:colOff>
                    <xdr:row>53</xdr:row>
                    <xdr:rowOff>133350</xdr:rowOff>
                  </from>
                  <to>
                    <xdr:col>12</xdr:col>
                    <xdr:colOff>666750</xdr:colOff>
                    <xdr:row>55</xdr:row>
                    <xdr:rowOff>28575</xdr:rowOff>
                  </to>
                </anchor>
              </controlPr>
            </control>
          </mc:Choice>
        </mc:AlternateContent>
        <mc:AlternateContent xmlns:mc="http://schemas.openxmlformats.org/markup-compatibility/2006">
          <mc:Choice Requires="x14">
            <control shapeId="3230" r:id="rId76" name="Check Box 158">
              <controlPr defaultSize="0" autoFill="0" autoLine="0" autoPict="0">
                <anchor moveWithCells="1">
                  <from>
                    <xdr:col>12</xdr:col>
                    <xdr:colOff>742950</xdr:colOff>
                    <xdr:row>53</xdr:row>
                    <xdr:rowOff>133350</xdr:rowOff>
                  </from>
                  <to>
                    <xdr:col>13</xdr:col>
                    <xdr:colOff>76200</xdr:colOff>
                    <xdr:row>55</xdr:row>
                    <xdr:rowOff>28575</xdr:rowOff>
                  </to>
                </anchor>
              </controlPr>
            </control>
          </mc:Choice>
        </mc:AlternateContent>
        <mc:AlternateContent xmlns:mc="http://schemas.openxmlformats.org/markup-compatibility/2006">
          <mc:Choice Requires="x14">
            <control shapeId="3231" r:id="rId77" name="Check Box 159">
              <controlPr defaultSize="0" autoFill="0" autoLine="0" autoPict="0">
                <anchor moveWithCells="1">
                  <from>
                    <xdr:col>13</xdr:col>
                    <xdr:colOff>123825</xdr:colOff>
                    <xdr:row>53</xdr:row>
                    <xdr:rowOff>133350</xdr:rowOff>
                  </from>
                  <to>
                    <xdr:col>13</xdr:col>
                    <xdr:colOff>428625</xdr:colOff>
                    <xdr:row>55</xdr:row>
                    <xdr:rowOff>28575</xdr:rowOff>
                  </to>
                </anchor>
              </controlPr>
            </control>
          </mc:Choice>
        </mc:AlternateContent>
        <mc:AlternateContent xmlns:mc="http://schemas.openxmlformats.org/markup-compatibility/2006">
          <mc:Choice Requires="x14">
            <control shapeId="3232" r:id="rId78" name="Check Box 160">
              <controlPr defaultSize="0" autoFill="0" autoLine="0" autoPict="0">
                <anchor moveWithCells="1">
                  <from>
                    <xdr:col>11</xdr:col>
                    <xdr:colOff>666750</xdr:colOff>
                    <xdr:row>54</xdr:row>
                    <xdr:rowOff>133350</xdr:rowOff>
                  </from>
                  <to>
                    <xdr:col>12</xdr:col>
                    <xdr:colOff>304800</xdr:colOff>
                    <xdr:row>56</xdr:row>
                    <xdr:rowOff>28575</xdr:rowOff>
                  </to>
                </anchor>
              </controlPr>
            </control>
          </mc:Choice>
        </mc:AlternateContent>
        <mc:AlternateContent xmlns:mc="http://schemas.openxmlformats.org/markup-compatibility/2006">
          <mc:Choice Requires="x14">
            <control shapeId="3233" r:id="rId79" name="Check Box 161">
              <controlPr defaultSize="0" autoFill="0" autoLine="0" autoPict="0">
                <anchor moveWithCells="1">
                  <from>
                    <xdr:col>11</xdr:col>
                    <xdr:colOff>666750</xdr:colOff>
                    <xdr:row>55</xdr:row>
                    <xdr:rowOff>133350</xdr:rowOff>
                  </from>
                  <to>
                    <xdr:col>12</xdr:col>
                    <xdr:colOff>304800</xdr:colOff>
                    <xdr:row>57</xdr:row>
                    <xdr:rowOff>28575</xdr:rowOff>
                  </to>
                </anchor>
              </controlPr>
            </control>
          </mc:Choice>
        </mc:AlternateContent>
        <mc:AlternateContent xmlns:mc="http://schemas.openxmlformats.org/markup-compatibility/2006">
          <mc:Choice Requires="x14">
            <control shapeId="3234" r:id="rId80" name="Check Box 162">
              <controlPr defaultSize="0" autoFill="0" autoLine="0" autoPict="0">
                <anchor moveWithCells="1">
                  <from>
                    <xdr:col>12</xdr:col>
                    <xdr:colOff>361950</xdr:colOff>
                    <xdr:row>55</xdr:row>
                    <xdr:rowOff>133350</xdr:rowOff>
                  </from>
                  <to>
                    <xdr:col>12</xdr:col>
                    <xdr:colOff>666750</xdr:colOff>
                    <xdr:row>57</xdr:row>
                    <xdr:rowOff>28575</xdr:rowOff>
                  </to>
                </anchor>
              </controlPr>
            </control>
          </mc:Choice>
        </mc:AlternateContent>
        <mc:AlternateContent xmlns:mc="http://schemas.openxmlformats.org/markup-compatibility/2006">
          <mc:Choice Requires="x14">
            <control shapeId="3235" r:id="rId81" name="Check Box 163">
              <controlPr defaultSize="0" autoFill="0" autoLine="0" autoPict="0">
                <anchor moveWithCells="1">
                  <from>
                    <xdr:col>12</xdr:col>
                    <xdr:colOff>742950</xdr:colOff>
                    <xdr:row>55</xdr:row>
                    <xdr:rowOff>133350</xdr:rowOff>
                  </from>
                  <to>
                    <xdr:col>13</xdr:col>
                    <xdr:colOff>76200</xdr:colOff>
                    <xdr:row>57</xdr:row>
                    <xdr:rowOff>28575</xdr:rowOff>
                  </to>
                </anchor>
              </controlPr>
            </control>
          </mc:Choice>
        </mc:AlternateContent>
        <mc:AlternateContent xmlns:mc="http://schemas.openxmlformats.org/markup-compatibility/2006">
          <mc:Choice Requires="x14">
            <control shapeId="3236" r:id="rId82" name="Check Box 164">
              <controlPr defaultSize="0" autoFill="0" autoLine="0" autoPict="0">
                <anchor moveWithCells="1">
                  <from>
                    <xdr:col>13</xdr:col>
                    <xdr:colOff>123825</xdr:colOff>
                    <xdr:row>55</xdr:row>
                    <xdr:rowOff>133350</xdr:rowOff>
                  </from>
                  <to>
                    <xdr:col>13</xdr:col>
                    <xdr:colOff>428625</xdr:colOff>
                    <xdr:row>57</xdr:row>
                    <xdr:rowOff>28575</xdr:rowOff>
                  </to>
                </anchor>
              </controlPr>
            </control>
          </mc:Choice>
        </mc:AlternateContent>
        <mc:AlternateContent xmlns:mc="http://schemas.openxmlformats.org/markup-compatibility/2006">
          <mc:Choice Requires="x14">
            <control shapeId="3237" r:id="rId83" name="Check Box 165">
              <controlPr defaultSize="0" autoFill="0" autoLine="0" autoPict="0">
                <anchor moveWithCells="1">
                  <from>
                    <xdr:col>11</xdr:col>
                    <xdr:colOff>666750</xdr:colOff>
                    <xdr:row>56</xdr:row>
                    <xdr:rowOff>133350</xdr:rowOff>
                  </from>
                  <to>
                    <xdr:col>12</xdr:col>
                    <xdr:colOff>304800</xdr:colOff>
                    <xdr:row>58</xdr:row>
                    <xdr:rowOff>28575</xdr:rowOff>
                  </to>
                </anchor>
              </controlPr>
            </control>
          </mc:Choice>
        </mc:AlternateContent>
        <mc:AlternateContent xmlns:mc="http://schemas.openxmlformats.org/markup-compatibility/2006">
          <mc:Choice Requires="x14">
            <control shapeId="3238" r:id="rId84" name="Check Box 166">
              <controlPr defaultSize="0" autoFill="0" autoLine="0" autoPict="0">
                <anchor moveWithCells="1">
                  <from>
                    <xdr:col>5</xdr:col>
                    <xdr:colOff>323850</xdr:colOff>
                    <xdr:row>51</xdr:row>
                    <xdr:rowOff>133350</xdr:rowOff>
                  </from>
                  <to>
                    <xdr:col>6</xdr:col>
                    <xdr:colOff>304800</xdr:colOff>
                    <xdr:row>53</xdr:row>
                    <xdr:rowOff>19050</xdr:rowOff>
                  </to>
                </anchor>
              </controlPr>
            </control>
          </mc:Choice>
        </mc:AlternateContent>
        <mc:AlternateContent xmlns:mc="http://schemas.openxmlformats.org/markup-compatibility/2006">
          <mc:Choice Requires="x14">
            <control shapeId="3239" r:id="rId85" name="Check Box 167">
              <controlPr defaultSize="0" autoFill="0" autoLine="0" autoPict="0">
                <anchor moveWithCells="1">
                  <from>
                    <xdr:col>5</xdr:col>
                    <xdr:colOff>323850</xdr:colOff>
                    <xdr:row>53</xdr:row>
                    <xdr:rowOff>133350</xdr:rowOff>
                  </from>
                  <to>
                    <xdr:col>6</xdr:col>
                    <xdr:colOff>304800</xdr:colOff>
                    <xdr:row>55</xdr:row>
                    <xdr:rowOff>19050</xdr:rowOff>
                  </to>
                </anchor>
              </controlPr>
            </control>
          </mc:Choice>
        </mc:AlternateContent>
        <mc:AlternateContent xmlns:mc="http://schemas.openxmlformats.org/markup-compatibility/2006">
          <mc:Choice Requires="x14">
            <control shapeId="3240" r:id="rId86" name="Check Box 168">
              <controlPr defaultSize="0" autoFill="0" autoLine="0" autoPict="0">
                <anchor moveWithCells="1">
                  <from>
                    <xdr:col>5</xdr:col>
                    <xdr:colOff>323850</xdr:colOff>
                    <xdr:row>55</xdr:row>
                    <xdr:rowOff>133350</xdr:rowOff>
                  </from>
                  <to>
                    <xdr:col>6</xdr:col>
                    <xdr:colOff>304800</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Z62"/>
  <sheetViews>
    <sheetView zoomScaleNormal="100" workbookViewId="0">
      <selection activeCell="B2" sqref="B2"/>
    </sheetView>
  </sheetViews>
  <sheetFormatPr defaultColWidth="8.125" defaultRowHeight="18.75"/>
  <cols>
    <col min="1" max="1" width="4.25" customWidth="1"/>
    <col min="2" max="2" width="1.5" customWidth="1"/>
    <col min="3" max="3" width="2.75" customWidth="1"/>
    <col min="4" max="4" width="7.25" customWidth="1"/>
    <col min="5" max="5" width="8" customWidth="1"/>
    <col min="6" max="6" width="5.5" bestFit="1" customWidth="1"/>
    <col min="7" max="7" width="6.875" customWidth="1"/>
    <col min="8" max="8" width="4.25" customWidth="1"/>
    <col min="9" max="9" width="5.125" customWidth="1"/>
    <col min="10" max="11" width="2.375" customWidth="1"/>
    <col min="12" max="12" width="5.125" customWidth="1"/>
    <col min="13" max="13" width="3.25" customWidth="1"/>
    <col min="14" max="14" width="8.75" customWidth="1"/>
    <col min="15" max="15" width="12.75" customWidth="1"/>
    <col min="16" max="16" width="10.125" customWidth="1"/>
    <col min="17" max="17" width="8.125" customWidth="1"/>
    <col min="18" max="18" width="38.75" customWidth="1"/>
    <col min="19" max="28" width="0" hidden="1" customWidth="1"/>
  </cols>
  <sheetData>
    <row r="1" spans="1:23" s="2" customFormat="1" ht="15" thickBot="1">
      <c r="A1" s="1" t="s">
        <v>0</v>
      </c>
      <c r="C1" s="1"/>
      <c r="P1" s="3" t="s">
        <v>86</v>
      </c>
    </row>
    <row r="2" spans="1:23" s="2" customFormat="1" ht="18" thickBot="1">
      <c r="C2" s="1"/>
      <c r="O2" s="99" t="s">
        <v>1</v>
      </c>
      <c r="P2" s="100"/>
      <c r="Q2" s="4"/>
      <c r="R2" s="79" t="s">
        <v>87</v>
      </c>
    </row>
    <row r="3" spans="1:23" s="2" customFormat="1" ht="24.75" thickBot="1">
      <c r="A3" s="80" t="s">
        <v>83</v>
      </c>
      <c r="C3" s="101" t="s">
        <v>2</v>
      </c>
      <c r="D3" s="101"/>
      <c r="E3" s="101"/>
      <c r="F3" s="101"/>
      <c r="G3" s="101"/>
      <c r="H3" s="101"/>
      <c r="I3" s="101"/>
      <c r="J3" s="101"/>
      <c r="K3" s="101"/>
      <c r="L3" s="101"/>
      <c r="M3" s="101"/>
      <c r="N3" s="101"/>
      <c r="O3" s="101"/>
      <c r="P3" s="101"/>
      <c r="Q3" s="7" t="str">
        <f t="shared" ref="Q3:Q13" si="0">IF(R3="","","→→→")</f>
        <v>→→→</v>
      </c>
      <c r="R3" s="81" t="str">
        <f>IF(AND(W4=FALSE,W8=FALSE,W14=FALSE,W16=FALSE,W20=FALSE,W22=FALSE,W27=FALSE,W33=FALSE,W36=FALSE,W39=FALSE,W41=FALSE,W43=FALSE,W45=FALSE,W48=FALSE,W51=FALSE,Z53=FALSE,Z55=FALSE,Z57=FALSE,W60=FALSE),"変更箇所をチェックしてください。","")</f>
        <v>変更箇所をチェックしてください。</v>
      </c>
      <c r="S3" s="6"/>
    </row>
    <row r="4" spans="1:23" s="10" customFormat="1" ht="15" customHeight="1">
      <c r="A4" s="82"/>
      <c r="C4" s="102" t="s">
        <v>4</v>
      </c>
      <c r="D4" s="103"/>
      <c r="E4" s="103"/>
      <c r="F4" s="104"/>
      <c r="G4" s="108" t="s">
        <v>5</v>
      </c>
      <c r="H4" s="109"/>
      <c r="I4" s="109"/>
      <c r="J4" s="109"/>
      <c r="K4" s="109"/>
      <c r="L4" s="109"/>
      <c r="M4" s="109"/>
      <c r="N4" s="109"/>
      <c r="O4" s="109"/>
      <c r="P4" s="110"/>
      <c r="Q4" s="7" t="str">
        <f t="shared" si="0"/>
        <v>→→→</v>
      </c>
      <c r="R4" s="8" t="str">
        <f>IF(AND(T4=FALSE,T5=FALSE,U4=FALSE,U5=FALSE,V4=FALSE,V5=FALSE),"いずれかをチェックしてください。","")</f>
        <v>いずれかをチェックしてください。</v>
      </c>
      <c r="S4" s="9"/>
      <c r="T4" s="10" t="b">
        <v>0</v>
      </c>
      <c r="U4" s="10" t="b">
        <v>0</v>
      </c>
      <c r="V4" s="10" t="b">
        <v>0</v>
      </c>
      <c r="W4" s="83" t="b">
        <v>0</v>
      </c>
    </row>
    <row r="5" spans="1:23" s="10" customFormat="1" ht="15" customHeight="1" thickBot="1">
      <c r="A5" s="84"/>
      <c r="C5" s="105"/>
      <c r="D5" s="106"/>
      <c r="E5" s="106"/>
      <c r="F5" s="107"/>
      <c r="G5" s="111" t="s">
        <v>6</v>
      </c>
      <c r="H5" s="112"/>
      <c r="I5" s="112"/>
      <c r="J5" s="112"/>
      <c r="K5" s="112"/>
      <c r="L5" s="112"/>
      <c r="M5" s="112"/>
      <c r="N5" s="112"/>
      <c r="O5" s="11"/>
      <c r="P5" s="85" t="s">
        <v>88</v>
      </c>
      <c r="Q5" s="7" t="str">
        <f t="shared" si="0"/>
        <v/>
      </c>
      <c r="R5" s="13" t="str">
        <f>IF(AND(V5=TRUE,O5=""),"（　）内を記入してください。","")&amp;IF(AND(V5=FALSE,NOT(O5="")),"その他にチェックが無い場合、（　）内は記載しないでください。","")</f>
        <v/>
      </c>
      <c r="S5" s="14"/>
      <c r="T5" s="10" t="b">
        <v>0</v>
      </c>
      <c r="U5" s="10" t="b">
        <v>0</v>
      </c>
      <c r="V5" s="10" t="b">
        <v>0</v>
      </c>
    </row>
    <row r="6" spans="1:23" s="22" customFormat="1" ht="16.5" customHeight="1" thickBot="1">
      <c r="A6" s="86"/>
      <c r="C6" s="113" t="s">
        <v>7</v>
      </c>
      <c r="D6" s="114"/>
      <c r="E6" s="119" t="s">
        <v>8</v>
      </c>
      <c r="F6" s="120"/>
      <c r="G6" s="15" t="s">
        <v>9</v>
      </c>
      <c r="H6" s="16"/>
      <c r="I6" s="17" t="s">
        <v>10</v>
      </c>
      <c r="J6" s="17"/>
      <c r="K6" s="17"/>
      <c r="L6" s="16"/>
      <c r="M6" s="18" t="s">
        <v>11</v>
      </c>
      <c r="N6" s="18"/>
      <c r="O6" s="18"/>
      <c r="P6" s="19"/>
      <c r="Q6" s="7" t="str">
        <f t="shared" si="0"/>
        <v>→→→</v>
      </c>
      <c r="R6" s="20" t="str">
        <f>IF(H6="","築年数を記入してください。","")</f>
        <v>築年数を記入してください。</v>
      </c>
      <c r="S6" s="21"/>
    </row>
    <row r="7" spans="1:23" s="22" customFormat="1" ht="16.5" customHeight="1" thickTop="1">
      <c r="A7" s="86"/>
      <c r="C7" s="115"/>
      <c r="D7" s="116"/>
      <c r="E7" s="121"/>
      <c r="F7" s="122"/>
      <c r="G7" s="23" t="s">
        <v>75</v>
      </c>
      <c r="H7" s="123"/>
      <c r="I7" s="123"/>
      <c r="J7" s="123"/>
      <c r="K7" s="123"/>
      <c r="L7" s="123"/>
      <c r="M7" s="123"/>
      <c r="N7" s="123"/>
      <c r="O7" s="24" t="s">
        <v>76</v>
      </c>
      <c r="P7" s="25"/>
      <c r="Q7" s="7" t="str">
        <f t="shared" si="0"/>
        <v>→→→</v>
      </c>
      <c r="R7" s="20" t="str">
        <f>IF(L6="","棟数を記入してください。","")</f>
        <v>棟数を記入してください。</v>
      </c>
      <c r="S7" s="21"/>
    </row>
    <row r="8" spans="1:23" s="22" customFormat="1" ht="16.5" customHeight="1">
      <c r="A8" s="86"/>
      <c r="C8" s="115"/>
      <c r="D8" s="116"/>
      <c r="E8" s="124" t="s">
        <v>13</v>
      </c>
      <c r="F8" s="125"/>
      <c r="G8" s="130" t="s">
        <v>14</v>
      </c>
      <c r="H8" s="131"/>
      <c r="I8" s="131"/>
      <c r="J8" s="131"/>
      <c r="K8" s="131"/>
      <c r="L8" s="131"/>
      <c r="M8" s="131"/>
      <c r="N8" s="131"/>
      <c r="O8" s="131"/>
      <c r="P8" s="132"/>
      <c r="Q8" s="7" t="str">
        <f t="shared" si="0"/>
        <v>→→→</v>
      </c>
      <c r="R8" s="13" t="str">
        <f>IF(AND(T8=FALSE,T9=FALSE,U8=FALSE,U9=FALSE,V8=FALSE,V9=FALSE),"いずれかをチェックしてください。","")</f>
        <v>いずれかをチェックしてください。</v>
      </c>
      <c r="S8" s="9"/>
      <c r="T8" s="22" t="b">
        <v>0</v>
      </c>
      <c r="U8" s="22" t="b">
        <v>0</v>
      </c>
      <c r="V8" s="22" t="b">
        <v>0</v>
      </c>
      <c r="W8" s="87" t="b">
        <v>0</v>
      </c>
    </row>
    <row r="9" spans="1:23" s="22" customFormat="1" ht="16.5" customHeight="1">
      <c r="A9" s="86"/>
      <c r="C9" s="115"/>
      <c r="D9" s="116"/>
      <c r="E9" s="126"/>
      <c r="F9" s="127"/>
      <c r="G9" s="133" t="s">
        <v>89</v>
      </c>
      <c r="H9" s="134"/>
      <c r="I9" s="134"/>
      <c r="J9" s="134"/>
      <c r="K9" s="134"/>
      <c r="L9" s="134"/>
      <c r="M9" s="135"/>
      <c r="N9" s="135"/>
      <c r="O9" s="135"/>
      <c r="P9" s="26" t="s">
        <v>76</v>
      </c>
      <c r="Q9" s="7" t="str">
        <f t="shared" si="0"/>
        <v/>
      </c>
      <c r="R9" s="13" t="str">
        <f>IF(AND(U9=TRUE,M9=""),"（　）内を記入してください。","")&amp;IF(AND(U9=FALSE,NOT(M9="")),"その他にチェックが無い場合、（　）内は記載しないでください。","")</f>
        <v/>
      </c>
      <c r="S9" s="14"/>
      <c r="T9" s="22" t="b">
        <v>0</v>
      </c>
      <c r="U9" s="22" t="b">
        <v>0</v>
      </c>
    </row>
    <row r="10" spans="1:23" s="22" customFormat="1" ht="16.5" customHeight="1" thickBot="1">
      <c r="A10" s="86"/>
      <c r="C10" s="115"/>
      <c r="D10" s="116"/>
      <c r="E10" s="126"/>
      <c r="F10" s="127"/>
      <c r="G10" s="136" t="s">
        <v>90</v>
      </c>
      <c r="H10" s="137"/>
      <c r="I10" s="137"/>
      <c r="J10" s="137"/>
      <c r="K10" s="137"/>
      <c r="L10" s="27"/>
      <c r="M10" s="28" t="s">
        <v>24</v>
      </c>
      <c r="N10" s="137"/>
      <c r="O10" s="137"/>
      <c r="P10" s="138"/>
      <c r="Q10" s="7" t="str">
        <f t="shared" si="0"/>
        <v>→→→</v>
      </c>
      <c r="R10" s="20" t="str">
        <f>IF(L10="","距離を記入してください。","")</f>
        <v>距離を記入してください。</v>
      </c>
      <c r="S10" s="21"/>
    </row>
    <row r="11" spans="1:23" s="22" customFormat="1" ht="16.5" customHeight="1" thickTop="1" thickBot="1">
      <c r="A11" s="86"/>
      <c r="C11" s="117"/>
      <c r="D11" s="118"/>
      <c r="E11" s="128"/>
      <c r="F11" s="129"/>
      <c r="G11" s="29" t="s">
        <v>75</v>
      </c>
      <c r="H11" s="139"/>
      <c r="I11" s="139"/>
      <c r="J11" s="139"/>
      <c r="K11" s="139"/>
      <c r="L11" s="139"/>
      <c r="M11" s="139"/>
      <c r="N11" s="139"/>
      <c r="O11" s="30" t="s">
        <v>12</v>
      </c>
      <c r="P11" s="31"/>
      <c r="Q11" s="7" t="str">
        <f t="shared" si="0"/>
        <v/>
      </c>
      <c r="R11" s="13"/>
      <c r="S11" s="14"/>
    </row>
    <row r="12" spans="1:23" s="22" customFormat="1" ht="16.5" customHeight="1">
      <c r="A12" s="86"/>
      <c r="C12" s="167" t="s">
        <v>16</v>
      </c>
      <c r="D12" s="168"/>
      <c r="E12" s="169"/>
      <c r="F12" s="170"/>
      <c r="G12" s="173" t="s">
        <v>7</v>
      </c>
      <c r="H12" s="173"/>
      <c r="I12" s="173"/>
      <c r="J12" s="173"/>
      <c r="K12" s="173"/>
      <c r="L12" s="173"/>
      <c r="M12" s="173"/>
      <c r="N12" s="175" t="s">
        <v>17</v>
      </c>
      <c r="O12" s="175"/>
      <c r="P12" s="114"/>
      <c r="Q12" s="7" t="str">
        <f t="shared" si="0"/>
        <v/>
      </c>
      <c r="R12" s="20"/>
      <c r="S12" s="21"/>
    </row>
    <row r="13" spans="1:23" s="22" customFormat="1" ht="16.5" customHeight="1">
      <c r="A13" s="86"/>
      <c r="C13" s="167"/>
      <c r="D13" s="168"/>
      <c r="E13" s="171"/>
      <c r="F13" s="172"/>
      <c r="G13" s="174"/>
      <c r="H13" s="174"/>
      <c r="I13" s="174"/>
      <c r="J13" s="174"/>
      <c r="K13" s="174"/>
      <c r="L13" s="174"/>
      <c r="M13" s="174"/>
      <c r="N13" s="176"/>
      <c r="O13" s="176"/>
      <c r="P13" s="116"/>
      <c r="Q13" s="7" t="str">
        <f t="shared" si="0"/>
        <v/>
      </c>
      <c r="R13" s="20"/>
      <c r="S13" s="21"/>
    </row>
    <row r="14" spans="1:23" s="22" customFormat="1" ht="16.5" customHeight="1">
      <c r="A14" s="86"/>
      <c r="C14" s="167"/>
      <c r="D14" s="168"/>
      <c r="E14" s="124" t="s">
        <v>18</v>
      </c>
      <c r="F14" s="125"/>
      <c r="G14" s="161" t="s">
        <v>19</v>
      </c>
      <c r="H14" s="162"/>
      <c r="I14" s="162"/>
      <c r="J14" s="162"/>
      <c r="K14" s="162"/>
      <c r="L14" s="162"/>
      <c r="M14" s="163"/>
      <c r="N14" s="180"/>
      <c r="O14" s="180"/>
      <c r="P14" s="181"/>
      <c r="Q14" s="7" t="str">
        <f>IF(R14="","","→→→")</f>
        <v>→→→</v>
      </c>
      <c r="R14" s="13" t="str">
        <f>IF(AND(T14=FALSE,U14=FALSE),"十分・不十分のいずれかをチェックしてください。","")&amp;IF(AND(T14=TRUE,U14=TRUE),"十分・不十分の両方がチェックされています。","")</f>
        <v>十分・不十分のいずれかをチェックしてください。</v>
      </c>
      <c r="S14" s="9"/>
      <c r="T14" s="22" t="b">
        <v>0</v>
      </c>
      <c r="U14" s="22" t="b">
        <v>0</v>
      </c>
      <c r="W14" s="87" t="b">
        <v>0</v>
      </c>
    </row>
    <row r="15" spans="1:23" s="22" customFormat="1" ht="16.5" customHeight="1">
      <c r="A15" s="86"/>
      <c r="C15" s="167"/>
      <c r="D15" s="168"/>
      <c r="E15" s="121"/>
      <c r="F15" s="122"/>
      <c r="G15" s="23" t="s">
        <v>75</v>
      </c>
      <c r="H15" s="123"/>
      <c r="I15" s="123"/>
      <c r="J15" s="123"/>
      <c r="K15" s="123"/>
      <c r="L15" s="24" t="s">
        <v>76</v>
      </c>
      <c r="M15" s="32"/>
      <c r="N15" s="180"/>
      <c r="O15" s="180"/>
      <c r="P15" s="181"/>
      <c r="Q15" s="7" t="str">
        <f t="shared" ref="Q15:Q58" si="1">IF(R15="","","→→→")</f>
        <v/>
      </c>
      <c r="R15" s="20"/>
      <c r="S15" s="21"/>
    </row>
    <row r="16" spans="1:23" s="22" customFormat="1" ht="16.5" customHeight="1">
      <c r="A16" s="86"/>
      <c r="C16" s="167"/>
      <c r="D16" s="168"/>
      <c r="E16" s="124" t="s">
        <v>20</v>
      </c>
      <c r="F16" s="125"/>
      <c r="G16" s="33" t="s">
        <v>21</v>
      </c>
      <c r="H16" s="34" t="s">
        <v>22</v>
      </c>
      <c r="I16" s="35"/>
      <c r="J16" s="36" t="s">
        <v>78</v>
      </c>
      <c r="K16" s="36"/>
      <c r="L16" s="36" t="s">
        <v>23</v>
      </c>
      <c r="M16" s="37"/>
      <c r="N16" s="182"/>
      <c r="O16" s="182"/>
      <c r="P16" s="183"/>
      <c r="Q16" s="7" t="str">
        <f t="shared" si="1"/>
        <v>→→→</v>
      </c>
      <c r="R16" s="13" t="str">
        <f>IF(AND(T16=FALSE,U16=FALSE),"有無をチェックしてください。","")&amp;IF(AND(T16=TRUE,U16=TRUE),"有無の両方がチェックされています。","")&amp;IF(AND(T16=TRUE,U16=FALSE,I16=""),"（　　）内を記入してください。","")&amp;IF(AND(T16=FALSE,NOT(I16="")),"有にチェックが無い場合、（　）内は記載しないでください。","")</f>
        <v>有無をチェックしてください。</v>
      </c>
      <c r="S16" s="9" t="str">
        <f>IF(AND(T16=TRUE,U16=FALSE,I16=""),"（　　）内を記入してください。","")&amp;IF(AND(T16=FALSE,NOT(I16="")),"有にチェックが無い場合、（　）内は記載しないでください。","")</f>
        <v/>
      </c>
      <c r="T16" s="22" t="b">
        <v>0</v>
      </c>
      <c r="U16" s="22" t="b">
        <v>0</v>
      </c>
      <c r="W16" s="87" t="b">
        <v>0</v>
      </c>
    </row>
    <row r="17" spans="1:23" s="22" customFormat="1" ht="16.5" customHeight="1" thickBot="1">
      <c r="A17" s="86"/>
      <c r="C17" s="167"/>
      <c r="D17" s="168"/>
      <c r="E17" s="126"/>
      <c r="F17" s="127"/>
      <c r="G17" s="184" t="s">
        <v>79</v>
      </c>
      <c r="H17" s="137"/>
      <c r="I17" s="137"/>
      <c r="J17" s="185"/>
      <c r="K17" s="185"/>
      <c r="L17" s="28" t="s">
        <v>81</v>
      </c>
      <c r="M17" s="38"/>
      <c r="N17" s="182"/>
      <c r="O17" s="182"/>
      <c r="P17" s="183"/>
      <c r="Q17" s="7" t="str">
        <f t="shared" si="1"/>
        <v>→→→</v>
      </c>
      <c r="R17" s="13" t="str">
        <f>IF(J17="","幅員を記入してください。","")</f>
        <v>幅員を記入してください。</v>
      </c>
      <c r="S17" s="14"/>
    </row>
    <row r="18" spans="1:23" s="22" customFormat="1" ht="16.5" customHeight="1" thickTop="1">
      <c r="A18" s="86"/>
      <c r="C18" s="167"/>
      <c r="D18" s="168"/>
      <c r="E18" s="126"/>
      <c r="F18" s="127"/>
      <c r="G18" s="186" t="s">
        <v>25</v>
      </c>
      <c r="H18" s="187"/>
      <c r="I18" s="187"/>
      <c r="J18" s="187"/>
      <c r="K18" s="187"/>
      <c r="L18" s="187"/>
      <c r="M18" s="188"/>
      <c r="N18" s="182"/>
      <c r="O18" s="182"/>
      <c r="P18" s="183"/>
      <c r="Q18" s="7" t="str">
        <f t="shared" si="1"/>
        <v>→→→</v>
      </c>
      <c r="R18" s="20" t="str">
        <f>IF(AND(T18=FALSE,U18=FALSE),"有無のいずれかをチェックしてください。","")&amp;IF(AND(T18=TRUE,U18=TRUE),"有無の両方がチェックされています。","")</f>
        <v>有無のいずれかをチェックしてください。</v>
      </c>
      <c r="S18" s="9"/>
      <c r="T18" s="22" t="b">
        <v>0</v>
      </c>
      <c r="U18" s="22" t="b">
        <v>0</v>
      </c>
    </row>
    <row r="19" spans="1:23" s="22" customFormat="1" ht="16.5" customHeight="1">
      <c r="A19" s="86"/>
      <c r="C19" s="167"/>
      <c r="D19" s="168"/>
      <c r="E19" s="121"/>
      <c r="F19" s="122"/>
      <c r="G19" s="23" t="s">
        <v>77</v>
      </c>
      <c r="H19" s="123"/>
      <c r="I19" s="123"/>
      <c r="J19" s="123"/>
      <c r="K19" s="123"/>
      <c r="L19" s="123"/>
      <c r="M19" s="32" t="s">
        <v>80</v>
      </c>
      <c r="N19" s="182"/>
      <c r="O19" s="182"/>
      <c r="P19" s="183"/>
      <c r="Q19" s="7" t="str">
        <f t="shared" si="1"/>
        <v/>
      </c>
      <c r="R19" s="13"/>
      <c r="S19" s="9"/>
    </row>
    <row r="20" spans="1:23" s="22" customFormat="1" ht="16.5" customHeight="1">
      <c r="A20" s="86"/>
      <c r="C20" s="167"/>
      <c r="D20" s="168"/>
      <c r="E20" s="124" t="s">
        <v>26</v>
      </c>
      <c r="F20" s="125"/>
      <c r="G20" s="39" t="s">
        <v>27</v>
      </c>
      <c r="H20" s="140"/>
      <c r="I20" s="140"/>
      <c r="J20" s="140"/>
      <c r="K20" s="140"/>
      <c r="L20" s="140"/>
      <c r="M20" s="37" t="s">
        <v>80</v>
      </c>
      <c r="N20" s="141"/>
      <c r="O20" s="141"/>
      <c r="P20" s="142"/>
      <c r="Q20" s="7" t="str">
        <f t="shared" si="1"/>
        <v>→→→</v>
      </c>
      <c r="R20" s="13" t="str">
        <f>IF(AND(T20=FALSE,T21=FALSE),"有無のいずれかをチェックしてください。","")&amp;IF(AND(T20=TRUE,T21=TRUE),"有無の両方がチェックされています。","")&amp;IF(AND(T20=TRUE,T21=FALSE,H20=""),"（　）内を記入してください。","")&amp;IF(AND(T20=FALSE,NOT(H20="")),"有にチェックが無い場合、（　）内は記載しないでください。","")</f>
        <v>有無のいずれかをチェックしてください。</v>
      </c>
      <c r="S20" s="9" t="str">
        <f>IF(AND(T20=TRUE,T21=FALSE,H20=""),"（　）内を記入してください。","")&amp;IF(AND(T20=FALSE,NOT(H20="")),"有にチェックが無い場合、（　）内は記載しないでください。","")</f>
        <v/>
      </c>
      <c r="T20" s="22" t="b">
        <v>0</v>
      </c>
      <c r="W20" s="87" t="b">
        <v>0</v>
      </c>
    </row>
    <row r="21" spans="1:23" s="22" customFormat="1" ht="16.5" customHeight="1">
      <c r="A21" s="86"/>
      <c r="C21" s="167"/>
      <c r="D21" s="168"/>
      <c r="E21" s="121"/>
      <c r="F21" s="122"/>
      <c r="G21" s="143" t="s">
        <v>28</v>
      </c>
      <c r="H21" s="144"/>
      <c r="I21" s="144"/>
      <c r="J21" s="144"/>
      <c r="K21" s="144"/>
      <c r="L21" s="144"/>
      <c r="M21" s="122"/>
      <c r="N21" s="141"/>
      <c r="O21" s="141"/>
      <c r="P21" s="142"/>
      <c r="Q21" s="7" t="str">
        <f t="shared" si="1"/>
        <v/>
      </c>
      <c r="R21" s="13"/>
      <c r="S21" s="14"/>
      <c r="T21" s="22" t="b">
        <v>0</v>
      </c>
    </row>
    <row r="22" spans="1:23" s="22" customFormat="1" ht="16.5" customHeight="1">
      <c r="A22" s="86"/>
      <c r="C22" s="167"/>
      <c r="D22" s="168"/>
      <c r="E22" s="96" t="s">
        <v>29</v>
      </c>
      <c r="F22" s="146" t="s">
        <v>30</v>
      </c>
      <c r="G22" s="130" t="s">
        <v>31</v>
      </c>
      <c r="H22" s="131"/>
      <c r="I22" s="131"/>
      <c r="J22" s="131"/>
      <c r="K22" s="131"/>
      <c r="L22" s="131"/>
      <c r="M22" s="125"/>
      <c r="N22" s="40"/>
      <c r="O22" s="35"/>
      <c r="P22" s="41"/>
      <c r="Q22" s="7" t="str">
        <f t="shared" si="1"/>
        <v>→→→</v>
      </c>
      <c r="R22" s="13" t="str">
        <f>IF(AND(T22=FALSE,T23=FALSE),"有無のいずれかをチェックしてください。","")&amp;IF(AND(T22=TRUE,T23=TRUE),"有無の両方がチェックされています。","")</f>
        <v>有無のいずれかをチェックしてください。</v>
      </c>
      <c r="S22" s="9"/>
      <c r="T22" s="22" t="b">
        <v>0</v>
      </c>
      <c r="U22" s="22" t="b">
        <v>0</v>
      </c>
      <c r="V22" s="22" t="b">
        <v>0</v>
      </c>
      <c r="W22" s="87" t="b">
        <v>0</v>
      </c>
    </row>
    <row r="23" spans="1:23" s="22" customFormat="1" ht="16.5" customHeight="1">
      <c r="A23" s="86"/>
      <c r="C23" s="167"/>
      <c r="D23" s="168"/>
      <c r="E23" s="97"/>
      <c r="F23" s="147"/>
      <c r="G23" s="55"/>
      <c r="H23" s="56"/>
      <c r="I23" s="56"/>
      <c r="J23" s="56"/>
      <c r="K23" s="56"/>
      <c r="L23" s="56"/>
      <c r="M23" s="57"/>
      <c r="N23" s="45"/>
      <c r="O23" s="46"/>
      <c r="P23" s="47"/>
      <c r="Q23" s="7" t="str">
        <f t="shared" si="1"/>
        <v/>
      </c>
      <c r="R23" s="13" t="str">
        <f>IF(AND(T22=TRUE,U22=FALSE,U23=FALSE),"石綿の種類をチェックしてください。","")&amp;IF(AND(T22=FALSE,OR(U22=TRUE,U23=TRUE)),"無の場合、石綿の種類はチェックしないでください。","")</f>
        <v/>
      </c>
      <c r="S23" s="9"/>
      <c r="T23" s="22" t="b">
        <v>0</v>
      </c>
      <c r="U23" s="22" t="b">
        <v>0</v>
      </c>
      <c r="V23" s="22" t="b">
        <v>0</v>
      </c>
    </row>
    <row r="24" spans="1:23" s="22" customFormat="1" ht="16.5" customHeight="1">
      <c r="A24" s="86"/>
      <c r="C24" s="167"/>
      <c r="D24" s="168"/>
      <c r="E24" s="97"/>
      <c r="F24" s="148"/>
      <c r="G24" s="48" t="s">
        <v>32</v>
      </c>
      <c r="H24" s="24"/>
      <c r="I24" s="24"/>
      <c r="J24" s="24"/>
      <c r="K24" s="24"/>
      <c r="L24" s="24"/>
      <c r="M24" s="32"/>
      <c r="N24" s="51"/>
      <c r="O24" s="49"/>
      <c r="P24" s="52"/>
      <c r="Q24" s="7" t="str">
        <f t="shared" si="1"/>
        <v/>
      </c>
      <c r="R24" s="13" t="str">
        <f>IF(AND(T22=TRUE,V22=FALSE,V23=FALSE,V24=FALSE),"石綿の種類に対応した措置の内容にチェックしてください。","")&amp;IF(AND(T22=FALSE,OR(V22=TRUE,V23=TRUE,V24=TRUE)),"無の場合、措置の内容はチェックしないでください。","")&amp;IF(AND(T22=TRUE,OR(AND(U22=TRUE,V22=FALSE,V23=FALSE,V24=TRUE),AND(U22=FALSE,OR(V22=TRUE,V23=TRUE)),AND(U23=TRUE,OR(V22=TRUE,V23=TRUE),V24=FALSE),AND(U23=FALSE,V24=TRUE))),"石綿の種類と措置の内容が一致していません。","")</f>
        <v/>
      </c>
      <c r="S24" s="9"/>
      <c r="V24" s="22" t="b">
        <v>0</v>
      </c>
    </row>
    <row r="25" spans="1:23" s="22" customFormat="1" ht="16.5" customHeight="1">
      <c r="A25" s="86"/>
      <c r="C25" s="167"/>
      <c r="D25" s="168"/>
      <c r="E25" s="97"/>
      <c r="F25" s="149" t="s">
        <v>33</v>
      </c>
      <c r="G25" s="39" t="s">
        <v>27</v>
      </c>
      <c r="H25" s="140"/>
      <c r="I25" s="140"/>
      <c r="J25" s="140"/>
      <c r="K25" s="140"/>
      <c r="L25" s="140"/>
      <c r="M25" s="37" t="s">
        <v>80</v>
      </c>
      <c r="N25" s="45"/>
      <c r="O25" s="46"/>
      <c r="P25" s="47"/>
      <c r="Q25" s="7" t="str">
        <f t="shared" si="1"/>
        <v>→→→</v>
      </c>
      <c r="R25" s="13" t="str">
        <f>IF(AND(T25=FALSE,T26=FALSE),"有無のいずれかをチェックしてください。","")&amp;IF(AND(T25=TRUE,T26=TRUE),"有無の両方がチェックされています。","")&amp;IF(AND(T25=TRUE,T26=FALSE,H25=""),"（　）内を記入してください。","")&amp;IF(AND(T25=FALSE,NOT(H25="")),"有にチェックが無い場合、（　）内は記載しないでください。","")</f>
        <v>有無のいずれかをチェックしてください。</v>
      </c>
      <c r="S25" s="9" t="str">
        <f>IF(AND(T25=TRUE,T26=FALSE,H25=""),"（　）内を記入してください。","")&amp;IF(AND(T25=FALSE,NOT(H25="")),"有にチェックが無い場合、（　）内は記載しないでください。","")</f>
        <v/>
      </c>
      <c r="T25" s="22" t="b">
        <v>0</v>
      </c>
    </row>
    <row r="26" spans="1:23" s="22" customFormat="1" ht="16.5" customHeight="1">
      <c r="A26" s="86"/>
      <c r="C26" s="167"/>
      <c r="D26" s="168"/>
      <c r="E26" s="145"/>
      <c r="F26" s="150"/>
      <c r="G26" s="53" t="s">
        <v>28</v>
      </c>
      <c r="H26" s="54"/>
      <c r="I26" s="24"/>
      <c r="J26" s="24"/>
      <c r="K26" s="24"/>
      <c r="L26" s="24"/>
      <c r="M26" s="32"/>
      <c r="N26" s="51"/>
      <c r="O26" s="49"/>
      <c r="P26" s="52"/>
      <c r="Q26" s="7" t="str">
        <f t="shared" si="1"/>
        <v/>
      </c>
      <c r="R26" s="13"/>
      <c r="S26" s="14"/>
      <c r="T26" s="22" t="b">
        <v>0</v>
      </c>
    </row>
    <row r="27" spans="1:23" s="22" customFormat="1" ht="16.5" customHeight="1">
      <c r="A27" s="86"/>
      <c r="C27" s="167"/>
      <c r="D27" s="168"/>
      <c r="E27" s="96" t="s">
        <v>34</v>
      </c>
      <c r="F27" s="146" t="s">
        <v>30</v>
      </c>
      <c r="G27" s="130" t="s">
        <v>31</v>
      </c>
      <c r="H27" s="131"/>
      <c r="I27" s="131"/>
      <c r="J27" s="131"/>
      <c r="K27" s="131"/>
      <c r="L27" s="131"/>
      <c r="M27" s="125"/>
      <c r="N27" s="40"/>
      <c r="O27" s="35"/>
      <c r="P27" s="41"/>
      <c r="Q27" s="7" t="str">
        <f t="shared" si="1"/>
        <v>→→→</v>
      </c>
      <c r="R27" s="13" t="str">
        <f>IF(AND(T27=FALSE,T28=FALSE),"有無のいずれかをチェックしてください。","")&amp;IF(AND(T27=TRUE,T28=TRUE),"有無の両方がチェックされています。","")</f>
        <v>有無のいずれかをチェックしてください。</v>
      </c>
      <c r="S27" s="9"/>
      <c r="T27" s="22" t="b">
        <v>0</v>
      </c>
      <c r="U27" s="22" t="b">
        <v>0</v>
      </c>
      <c r="V27" s="22" t="b">
        <v>0</v>
      </c>
      <c r="W27" s="87" t="b">
        <v>0</v>
      </c>
    </row>
    <row r="28" spans="1:23" s="22" customFormat="1" ht="16.5" customHeight="1">
      <c r="A28" s="86"/>
      <c r="C28" s="167"/>
      <c r="D28" s="168"/>
      <c r="E28" s="97"/>
      <c r="F28" s="147"/>
      <c r="G28" s="55"/>
      <c r="H28" s="56"/>
      <c r="I28" s="56"/>
      <c r="J28" s="56"/>
      <c r="K28" s="56"/>
      <c r="L28" s="56"/>
      <c r="M28" s="57"/>
      <c r="N28" s="45"/>
      <c r="O28" s="46"/>
      <c r="P28" s="47"/>
      <c r="Q28" s="7" t="str">
        <f t="shared" si="1"/>
        <v/>
      </c>
      <c r="R28" s="13" t="str">
        <f>IF(AND(T27=TRUE,U27=FALSE,U28=FALSE),"石綿の種類をチェックしてください。","")&amp;IF(AND(T27=FALSE,OR(U27=TRUE,U28=TRUE)),"無の場合、石綿の種類はチェックしないでください。","")</f>
        <v/>
      </c>
      <c r="S28" s="9"/>
      <c r="T28" s="22" t="b">
        <v>0</v>
      </c>
      <c r="U28" s="22" t="b">
        <v>0</v>
      </c>
      <c r="V28" s="22" t="b">
        <v>0</v>
      </c>
    </row>
    <row r="29" spans="1:23" s="22" customFormat="1" ht="16.5" customHeight="1">
      <c r="A29" s="86"/>
      <c r="C29" s="167"/>
      <c r="D29" s="168"/>
      <c r="E29" s="97"/>
      <c r="F29" s="148"/>
      <c r="G29" s="53" t="s">
        <v>28</v>
      </c>
      <c r="H29" s="54"/>
      <c r="I29" s="24"/>
      <c r="J29" s="24"/>
      <c r="K29" s="24"/>
      <c r="L29" s="24"/>
      <c r="M29" s="32"/>
      <c r="N29" s="51"/>
      <c r="O29" s="49"/>
      <c r="P29" s="52"/>
      <c r="Q29" s="7" t="str">
        <f t="shared" si="1"/>
        <v/>
      </c>
      <c r="R29" s="13" t="str">
        <f>IF(AND(T27=TRUE,V27=FALSE,V28=FALSE,V29=FALSE),"石綿の種類に対応した措置の内容にチェックしてください。","")&amp;IF(AND(T27=FALSE,OR(V27=TRUE,V28=TRUE,V29=TRUE)),"無の場合、措置の内容はチェックしないでください。","")&amp;IF(AND(T27=TRUE,OR(AND(U27=TRUE,V27=FALSE,V28=FALSE,V29=TRUE),AND(U27=FALSE,OR(V27=TRUE,V28=TRUE)),AND(U28=TRUE,OR(V27=TRUE,V28=TRUE),V29=FALSE),AND(U28=FALSE,V29=TRUE))),"石綿の種類と措置の内容が一致していません。","")</f>
        <v/>
      </c>
      <c r="S29" s="9"/>
      <c r="V29" s="22" t="b">
        <v>0</v>
      </c>
    </row>
    <row r="30" spans="1:23" s="22" customFormat="1" ht="18.600000000000001" customHeight="1">
      <c r="A30" s="86"/>
      <c r="C30" s="167"/>
      <c r="D30" s="168"/>
      <c r="E30" s="97"/>
      <c r="F30" s="149" t="s">
        <v>33</v>
      </c>
      <c r="G30" s="39" t="s">
        <v>27</v>
      </c>
      <c r="H30" s="152"/>
      <c r="I30" s="152"/>
      <c r="J30" s="152"/>
      <c r="K30" s="152"/>
      <c r="L30" s="152"/>
      <c r="M30" s="37" t="s">
        <v>80</v>
      </c>
      <c r="N30" s="45"/>
      <c r="O30" s="46"/>
      <c r="P30" s="47"/>
      <c r="Q30" s="7" t="str">
        <f t="shared" si="1"/>
        <v>→→→</v>
      </c>
      <c r="R30" s="13" t="str">
        <f>IF(AND(T30=FALSE,T31=FALSE),"有無のいずれかをチェックしてください。","")&amp;IF(AND(T30=TRUE,T31=TRUE),"有無の両方がチェックされています。","")&amp;IF(AND(T30=TRUE,T31=FALSE,U30=FALSE,H30=""),"（　）内を記入するか、「フロン類使用機器あり」にチェックしてください。","")&amp;IF(AND(T30=FALSE,NOT(H30="")),"無の場合、（　）内は記入しないでください。","")&amp;IF(AND(T30=FALSE,U30=TRUE),"無の場合、「フロン類使用機器あり」はチェックしないでください。","")</f>
        <v>有無のいずれかをチェックしてください。</v>
      </c>
      <c r="S30" s="9" t="str">
        <f>IF(AND(T30=TRUE,T31=FALSE,U30=FALSE,H30=""),"（　）内を記入するか、「フロン類使用機器あり」にチェックしてください。","")&amp;IF(AND(T30=FALSE,NOT(H30="")),"無の場合、（　）内は記入しないでください。","")</f>
        <v/>
      </c>
      <c r="T30" s="22" t="b">
        <v>0</v>
      </c>
      <c r="U30" s="22" t="b">
        <v>0</v>
      </c>
      <c r="V30" s="22" t="b">
        <v>0</v>
      </c>
    </row>
    <row r="31" spans="1:23" s="10" customFormat="1" ht="18.600000000000001" customHeight="1" thickBot="1">
      <c r="A31" s="86"/>
      <c r="C31" s="105"/>
      <c r="D31" s="107"/>
      <c r="E31" s="98"/>
      <c r="F31" s="151"/>
      <c r="G31" s="58" t="s">
        <v>28</v>
      </c>
      <c r="H31" s="30"/>
      <c r="I31" s="30"/>
      <c r="J31" s="30"/>
      <c r="K31" s="30"/>
      <c r="L31" s="30"/>
      <c r="M31" s="59"/>
      <c r="N31" s="60"/>
      <c r="O31" s="61"/>
      <c r="P31" s="62"/>
      <c r="Q31" s="7" t="str">
        <f t="shared" si="1"/>
        <v/>
      </c>
      <c r="R31" s="13" t="str">
        <f>IF(AND(T30=TRUE,V30=FALSE,V31=FALSE),"措置の内容のいずれかをチェックしてください。","")&amp;IF(AND(V30=TRUE,V31=TRUE),"済・予定の両方がチェックされています。","")&amp;IF(AND(T30=FALSE,OR(V30=TRUE,V31=TRUE)),"無の場合、措置の内容はチェックしないでください。","")</f>
        <v/>
      </c>
      <c r="S31" s="14"/>
      <c r="T31" s="10" t="b">
        <v>0</v>
      </c>
      <c r="V31" s="10" t="b">
        <v>0</v>
      </c>
    </row>
    <row r="32" spans="1:23" s="22" customFormat="1" ht="13.5" customHeight="1">
      <c r="A32" s="86"/>
      <c r="C32" s="153" t="s">
        <v>35</v>
      </c>
      <c r="D32" s="156" t="s">
        <v>36</v>
      </c>
      <c r="E32" s="157"/>
      <c r="F32" s="157"/>
      <c r="G32" s="157"/>
      <c r="H32" s="158"/>
      <c r="I32" s="293" t="s">
        <v>37</v>
      </c>
      <c r="J32" s="157"/>
      <c r="K32" s="157"/>
      <c r="L32" s="157"/>
      <c r="M32" s="157"/>
      <c r="N32" s="157"/>
      <c r="O32" s="294" t="s">
        <v>38</v>
      </c>
      <c r="P32" s="295"/>
      <c r="Q32" s="7" t="str">
        <f t="shared" si="1"/>
        <v/>
      </c>
      <c r="R32" s="13"/>
      <c r="S32" s="9"/>
    </row>
    <row r="33" spans="1:23" s="22" customFormat="1" ht="13.5" customHeight="1">
      <c r="A33" s="86"/>
      <c r="C33" s="154"/>
      <c r="D33" s="124" t="s">
        <v>39</v>
      </c>
      <c r="E33" s="131"/>
      <c r="F33" s="131"/>
      <c r="G33" s="131"/>
      <c r="H33" s="125"/>
      <c r="I33" s="192" t="s">
        <v>40</v>
      </c>
      <c r="J33" s="193"/>
      <c r="K33" s="193"/>
      <c r="L33" s="193"/>
      <c r="M33" s="193"/>
      <c r="N33" s="194"/>
      <c r="O33" s="201" t="s">
        <v>41</v>
      </c>
      <c r="P33" s="202"/>
      <c r="Q33" s="7" t="str">
        <f t="shared" si="1"/>
        <v>→→→</v>
      </c>
      <c r="R33" s="13" t="str">
        <f>IF(AND(T33=FALSE,T34=FALSE),"有無をチェックしてください。","")&amp;IF(AND(T33=TRUE,T34=TRUE),"有無の両方がチェックされています。","")</f>
        <v>有無をチェックしてください。</v>
      </c>
      <c r="S33" s="9"/>
      <c r="T33" s="22" t="b">
        <v>0</v>
      </c>
      <c r="U33" s="22" t="b">
        <v>0</v>
      </c>
      <c r="W33" s="87" t="b">
        <v>0</v>
      </c>
    </row>
    <row r="34" spans="1:23" s="22" customFormat="1" ht="13.5" customHeight="1">
      <c r="A34" s="86"/>
      <c r="C34" s="154"/>
      <c r="D34" s="126"/>
      <c r="E34" s="191"/>
      <c r="F34" s="191"/>
      <c r="G34" s="191"/>
      <c r="H34" s="127"/>
      <c r="I34" s="195"/>
      <c r="J34" s="196"/>
      <c r="K34" s="196"/>
      <c r="L34" s="196"/>
      <c r="M34" s="196"/>
      <c r="N34" s="197"/>
      <c r="O34" s="203" t="s">
        <v>42</v>
      </c>
      <c r="P34" s="204"/>
      <c r="Q34" s="7" t="str">
        <f t="shared" si="1"/>
        <v/>
      </c>
      <c r="R34" s="13" t="str">
        <f>IF(AND(T33=TRUE,U33=FALSE,U34=FALSE),"解体等の方法をチェックしてください。","")&amp;IF(AND(T33=TRUE,U33=TRUE,U34=TRUE),"手作業・併用の両方がチェックされています。","")&amp;IF(AND(T34=TRUE,OR(U33=TRUE,U34=TRUE)),"作業がない場合、解体等の方法のチェックは外してください。","")</f>
        <v/>
      </c>
      <c r="S34" s="9"/>
      <c r="T34" s="22" t="b">
        <v>0</v>
      </c>
      <c r="U34" s="22" t="b">
        <v>0</v>
      </c>
    </row>
    <row r="35" spans="1:23" s="22" customFormat="1" ht="13.5" customHeight="1">
      <c r="A35" s="86"/>
      <c r="C35" s="154"/>
      <c r="D35" s="121"/>
      <c r="E35" s="144"/>
      <c r="F35" s="144"/>
      <c r="G35" s="144"/>
      <c r="H35" s="122"/>
      <c r="I35" s="198"/>
      <c r="J35" s="199"/>
      <c r="K35" s="199"/>
      <c r="L35" s="199"/>
      <c r="M35" s="199"/>
      <c r="N35" s="200"/>
      <c r="O35" s="63" t="s">
        <v>43</v>
      </c>
      <c r="P35" s="64"/>
      <c r="Q35" s="7" t="str">
        <f t="shared" si="1"/>
        <v/>
      </c>
      <c r="R35" s="13" t="str">
        <f>IF(AND(U34=TRUE,P35=""),"理由を記入してください。","")&amp;IF(AND(U34=FALSE,NOT(P35="")),"併用にチェックが無い場合、（　）内は記載しないでください。","")</f>
        <v/>
      </c>
      <c r="S35" s="14"/>
    </row>
    <row r="36" spans="1:23" s="22" customFormat="1" ht="13.5" customHeight="1">
      <c r="A36" s="86"/>
      <c r="C36" s="154"/>
      <c r="D36" s="205" t="s">
        <v>44</v>
      </c>
      <c r="E36" s="206"/>
      <c r="F36" s="206"/>
      <c r="G36" s="206"/>
      <c r="H36" s="207"/>
      <c r="I36" s="192" t="s">
        <v>45</v>
      </c>
      <c r="J36" s="193"/>
      <c r="K36" s="193"/>
      <c r="L36" s="213"/>
      <c r="M36" s="213"/>
      <c r="N36" s="214"/>
      <c r="O36" s="201" t="s">
        <v>41</v>
      </c>
      <c r="P36" s="202"/>
      <c r="Q36" s="7" t="str">
        <f t="shared" si="1"/>
        <v>→→→</v>
      </c>
      <c r="R36" s="13" t="str">
        <f>IF(AND(T36=FALSE,T37=FALSE),"有無をチェックしてください。","")&amp;IF(AND(T36=TRUE,T37=TRUE),"有無の両方がチェックされています。","")</f>
        <v>有無をチェックしてください。</v>
      </c>
      <c r="S36" s="9"/>
      <c r="T36" s="22" t="b">
        <v>0</v>
      </c>
      <c r="U36" s="22" t="b">
        <v>0</v>
      </c>
      <c r="W36" s="87" t="b">
        <v>0</v>
      </c>
    </row>
    <row r="37" spans="1:23" s="22" customFormat="1" ht="13.5" customHeight="1">
      <c r="A37" s="86"/>
      <c r="C37" s="154"/>
      <c r="D37" s="208"/>
      <c r="E37" s="137"/>
      <c r="F37" s="137"/>
      <c r="G37" s="137"/>
      <c r="H37" s="209"/>
      <c r="I37" s="215"/>
      <c r="J37" s="216"/>
      <c r="K37" s="216"/>
      <c r="L37" s="216"/>
      <c r="M37" s="216"/>
      <c r="N37" s="217"/>
      <c r="O37" s="203" t="s">
        <v>42</v>
      </c>
      <c r="P37" s="204"/>
      <c r="Q37" s="7" t="str">
        <f t="shared" si="1"/>
        <v/>
      </c>
      <c r="R37" s="13" t="str">
        <f>IF(AND(T36=TRUE,U36=FALSE,U37=FALSE),"解体等の方法をチェックしてください。","")&amp;IF(AND(T36=TRUE,U36=TRUE,U37=TRUE),"手作業・併用の両方がチェックされています。","")&amp;IF(AND(T37=TRUE,OR(U36=TRUE,U37=TRUE)),"作業がない場合、解体等の方法のチェックは外してください。","")</f>
        <v/>
      </c>
      <c r="S37" s="9"/>
      <c r="T37" s="22" t="b">
        <v>0</v>
      </c>
      <c r="U37" s="22" t="b">
        <v>0</v>
      </c>
    </row>
    <row r="38" spans="1:23" s="22" customFormat="1" ht="13.5" customHeight="1">
      <c r="A38" s="86"/>
      <c r="C38" s="154"/>
      <c r="D38" s="210"/>
      <c r="E38" s="211"/>
      <c r="F38" s="211"/>
      <c r="G38" s="211"/>
      <c r="H38" s="212"/>
      <c r="I38" s="218"/>
      <c r="J38" s="219"/>
      <c r="K38" s="219"/>
      <c r="L38" s="219"/>
      <c r="M38" s="219"/>
      <c r="N38" s="220"/>
      <c r="O38" s="63" t="s">
        <v>43</v>
      </c>
      <c r="P38" s="64"/>
      <c r="Q38" s="7" t="str">
        <f t="shared" si="1"/>
        <v/>
      </c>
      <c r="R38" s="13" t="str">
        <f>IF(AND(U37=TRUE,P38=""),"理由を記入してください。","")&amp;IF(AND(U37=FALSE,NOT(P38="")),"併用にチェックが無い場合、（　）内は記載しないでください。","")</f>
        <v/>
      </c>
      <c r="S38" s="14"/>
    </row>
    <row r="39" spans="1:23" s="22" customFormat="1" ht="13.5" customHeight="1">
      <c r="A39" s="86"/>
      <c r="C39" s="154"/>
      <c r="D39" s="124" t="s">
        <v>46</v>
      </c>
      <c r="E39" s="131"/>
      <c r="F39" s="131"/>
      <c r="G39" s="131"/>
      <c r="H39" s="125"/>
      <c r="I39" s="161" t="s">
        <v>47</v>
      </c>
      <c r="J39" s="162"/>
      <c r="K39" s="162"/>
      <c r="L39" s="162"/>
      <c r="M39" s="162"/>
      <c r="N39" s="163"/>
      <c r="O39" s="201" t="s">
        <v>41</v>
      </c>
      <c r="P39" s="202"/>
      <c r="Q39" s="7" t="str">
        <f t="shared" si="1"/>
        <v>→→→</v>
      </c>
      <c r="R39" s="13" t="str">
        <f>IF(AND(T39=FALSE,T40=FALSE),"有無をチェックしてください。","")&amp;IF(AND(T39=TRUE,T40=TRUE),"有無の両方がチェックされています。","")</f>
        <v>有無をチェックしてください。</v>
      </c>
      <c r="S39" s="9"/>
      <c r="T39" s="22" t="b">
        <v>0</v>
      </c>
      <c r="U39" s="22" t="b">
        <v>0</v>
      </c>
      <c r="W39" s="87" t="b">
        <v>0</v>
      </c>
    </row>
    <row r="40" spans="1:23" s="22" customFormat="1" ht="13.5" customHeight="1">
      <c r="A40" s="86"/>
      <c r="C40" s="154"/>
      <c r="D40" s="121"/>
      <c r="E40" s="144"/>
      <c r="F40" s="144"/>
      <c r="G40" s="144"/>
      <c r="H40" s="122"/>
      <c r="I40" s="143" t="s">
        <v>48</v>
      </c>
      <c r="J40" s="144"/>
      <c r="K40" s="144"/>
      <c r="L40" s="144"/>
      <c r="M40" s="144"/>
      <c r="N40" s="122"/>
      <c r="O40" s="226" t="s">
        <v>42</v>
      </c>
      <c r="P40" s="227"/>
      <c r="Q40" s="7" t="str">
        <f t="shared" si="1"/>
        <v/>
      </c>
      <c r="R40" s="13" t="str">
        <f>IF(AND(T39=TRUE,U39=FALSE,U40=FALSE),"解体等の方法をチェックしてください。","")&amp;IF(AND(T39=TRUE,U39=TRUE,U40=TRUE),"手作業・併用の両方がチェックされています。","")&amp;IF(AND(T40=TRUE,OR(U39=TRUE,U40=TRUE)),"作業がない場合、解体等の方法のチェックは外してください。","")</f>
        <v/>
      </c>
      <c r="S40" s="9"/>
      <c r="T40" s="22" t="b">
        <v>0</v>
      </c>
      <c r="U40" s="22" t="b">
        <v>0</v>
      </c>
    </row>
    <row r="41" spans="1:23" s="22" customFormat="1" ht="13.5" customHeight="1">
      <c r="A41" s="86"/>
      <c r="C41" s="154"/>
      <c r="D41" s="124" t="s">
        <v>49</v>
      </c>
      <c r="E41" s="131"/>
      <c r="F41" s="131"/>
      <c r="G41" s="131"/>
      <c r="H41" s="125"/>
      <c r="I41" s="192" t="s">
        <v>50</v>
      </c>
      <c r="J41" s="193"/>
      <c r="K41" s="193"/>
      <c r="L41" s="213"/>
      <c r="M41" s="213"/>
      <c r="N41" s="214"/>
      <c r="O41" s="201" t="s">
        <v>41</v>
      </c>
      <c r="P41" s="202"/>
      <c r="Q41" s="7" t="str">
        <f t="shared" si="1"/>
        <v>→→→</v>
      </c>
      <c r="R41" s="13" t="str">
        <f>IF(AND(T41=FALSE,T42=FALSE),"有無をチェックしてください。","")&amp;IF(AND(T41=TRUE,T42=TRUE),"有無の両方がチェックされています。","")</f>
        <v>有無をチェックしてください。</v>
      </c>
      <c r="S41" s="9"/>
      <c r="T41" s="22" t="b">
        <v>0</v>
      </c>
      <c r="U41" s="22" t="b">
        <v>0</v>
      </c>
      <c r="W41" s="87" t="b">
        <v>0</v>
      </c>
    </row>
    <row r="42" spans="1:23" s="22" customFormat="1" ht="13.5" customHeight="1">
      <c r="A42" s="86"/>
      <c r="C42" s="154"/>
      <c r="D42" s="121"/>
      <c r="E42" s="144"/>
      <c r="F42" s="144"/>
      <c r="G42" s="144"/>
      <c r="H42" s="122"/>
      <c r="I42" s="218"/>
      <c r="J42" s="219"/>
      <c r="K42" s="219"/>
      <c r="L42" s="219"/>
      <c r="M42" s="219"/>
      <c r="N42" s="220"/>
      <c r="O42" s="203" t="s">
        <v>42</v>
      </c>
      <c r="P42" s="204"/>
      <c r="Q42" s="7" t="str">
        <f t="shared" si="1"/>
        <v/>
      </c>
      <c r="R42" s="13" t="str">
        <f>IF(AND(T41=TRUE,U41=FALSE,U42=FALSE),"解体等の方法をチェックしてください。","")&amp;IF(AND(T41=TRUE,U41=TRUE,U42=TRUE),"手作業・併用の両方がチェックされています。","")&amp;IF(AND(T42=TRUE,OR(U41=TRUE,U42=TRUE)),"作業がない場合、解体等の方法のチェックは外してください。","")</f>
        <v/>
      </c>
      <c r="S42" s="9"/>
      <c r="T42" s="22" t="b">
        <v>0</v>
      </c>
      <c r="U42" s="22" t="b">
        <v>0</v>
      </c>
    </row>
    <row r="43" spans="1:23" s="22" customFormat="1" ht="13.5" customHeight="1">
      <c r="A43" s="86"/>
      <c r="C43" s="154"/>
      <c r="D43" s="124" t="s">
        <v>51</v>
      </c>
      <c r="E43" s="131"/>
      <c r="F43" s="131"/>
      <c r="G43" s="131"/>
      <c r="H43" s="125"/>
      <c r="I43" s="161" t="s">
        <v>52</v>
      </c>
      <c r="J43" s="162"/>
      <c r="K43" s="162"/>
      <c r="L43" s="162"/>
      <c r="M43" s="162"/>
      <c r="N43" s="163"/>
      <c r="O43" s="201" t="s">
        <v>41</v>
      </c>
      <c r="P43" s="202"/>
      <c r="Q43" s="7" t="str">
        <f t="shared" si="1"/>
        <v>→→→</v>
      </c>
      <c r="R43" s="13" t="str">
        <f>IF(AND(T43=FALSE,T44=FALSE),"有無をチェックしてください。","")&amp;IF(AND(T43=TRUE,T44=TRUE),"有無の両方がチェックされています。","")&amp;IF(AND(T43=TRUE,D44=""),"（　）内を記入してください。","")&amp;IF(AND(T43=FALSE,NOT(D44="")),"有にチェックが無い場合、（　）内は記載しないでください。","")</f>
        <v>有無をチェックしてください。</v>
      </c>
      <c r="S43" s="9" t="str">
        <f>IF(AND(T43=TRUE,D44=""),"（　）内を記入してください。","")&amp;IF(AND(T43=FALSE,NOT(D44="")),"有にチェックが無い場合、（　）内は記載しないでください。","")</f>
        <v/>
      </c>
      <c r="T43" s="22" t="b">
        <v>0</v>
      </c>
      <c r="U43" s="22" t="b">
        <v>0</v>
      </c>
      <c r="W43" s="87" t="b">
        <v>0</v>
      </c>
    </row>
    <row r="44" spans="1:23" s="22" customFormat="1" ht="13.5" customHeight="1" thickBot="1">
      <c r="A44" s="86"/>
      <c r="C44" s="155"/>
      <c r="D44" s="221"/>
      <c r="E44" s="222"/>
      <c r="F44" s="296"/>
      <c r="G44" s="296"/>
      <c r="H44" s="129"/>
      <c r="I44" s="164"/>
      <c r="J44" s="165"/>
      <c r="K44" s="165"/>
      <c r="L44" s="165"/>
      <c r="M44" s="165"/>
      <c r="N44" s="166"/>
      <c r="O44" s="224" t="s">
        <v>42</v>
      </c>
      <c r="P44" s="225"/>
      <c r="Q44" s="7" t="str">
        <f t="shared" si="1"/>
        <v/>
      </c>
      <c r="R44" s="13" t="str">
        <f>IF(AND(T43=TRUE,U43=FALSE,U44=FALSE),"解体等の方法をチェックしてください。","")&amp;IF(AND(T43=TRUE,U43=TRUE,U44=TRUE),"手作業・併用の両方がチェックされています。","")&amp;IF(AND(T44=TRUE,OR(U43=TRUE,U44=TRUE)),"作業がない場合、解体等の方法のチェックは外してください。","")</f>
        <v/>
      </c>
      <c r="S44" s="9"/>
      <c r="T44" s="22" t="b">
        <v>0</v>
      </c>
      <c r="U44" s="22" t="b">
        <v>0</v>
      </c>
    </row>
    <row r="45" spans="1:23" s="22" customFormat="1" ht="13.5" customHeight="1">
      <c r="A45" s="86"/>
      <c r="C45" s="243" t="s">
        <v>53</v>
      </c>
      <c r="D45" s="244"/>
      <c r="E45" s="244"/>
      <c r="F45" s="244"/>
      <c r="G45" s="244"/>
      <c r="H45" s="245"/>
      <c r="I45" s="252" t="s">
        <v>54</v>
      </c>
      <c r="J45" s="253"/>
      <c r="K45" s="253"/>
      <c r="L45" s="253"/>
      <c r="M45" s="253"/>
      <c r="N45" s="253"/>
      <c r="O45" s="253"/>
      <c r="P45" s="254"/>
      <c r="Q45" s="7" t="str">
        <f t="shared" si="1"/>
        <v>→→→</v>
      </c>
      <c r="R45" s="13" t="str">
        <f>IF(AND(T45=FALSE,T46=FALSE),"工程の順序のいずれかをチェックしてください。","")&amp;IF(AND(T45=TRUE,T46=TRUE),"工程の順序の両方がチェックされています。","")</f>
        <v>工程の順序のいずれかをチェックしてください。</v>
      </c>
      <c r="S45" s="9"/>
      <c r="T45" s="22" t="b">
        <v>0</v>
      </c>
      <c r="W45" s="87" t="b">
        <v>0</v>
      </c>
    </row>
    <row r="46" spans="1:23" s="22" customFormat="1" ht="13.5" customHeight="1">
      <c r="A46" s="86"/>
      <c r="C46" s="246"/>
      <c r="D46" s="247"/>
      <c r="E46" s="247"/>
      <c r="F46" s="247"/>
      <c r="G46" s="247"/>
      <c r="H46" s="248"/>
      <c r="I46" s="88" t="s">
        <v>55</v>
      </c>
      <c r="J46" s="66"/>
      <c r="K46" s="1"/>
      <c r="L46" s="255"/>
      <c r="M46" s="255"/>
      <c r="N46" s="255"/>
      <c r="O46" s="255"/>
      <c r="P46" s="67" t="s">
        <v>80</v>
      </c>
      <c r="Q46" s="7" t="str">
        <f t="shared" si="1"/>
        <v/>
      </c>
      <c r="R46" s="13" t="str">
        <f>IF(AND(T46=TRUE,L46=""),"（　）を記入してください。","")&amp;IF(AND(T46=FALSE,NOT(L46="")),"その他にチェックが無い場合、（　）内は記載しないでください。","")</f>
        <v/>
      </c>
      <c r="S46" s="14"/>
      <c r="T46" s="22" t="b">
        <v>0</v>
      </c>
    </row>
    <row r="47" spans="1:23" s="22" customFormat="1" ht="13.5" customHeight="1">
      <c r="A47" s="86"/>
      <c r="C47" s="249"/>
      <c r="D47" s="250"/>
      <c r="E47" s="250"/>
      <c r="F47" s="250"/>
      <c r="G47" s="250"/>
      <c r="H47" s="251"/>
      <c r="I47" s="256" t="s">
        <v>56</v>
      </c>
      <c r="J47" s="257"/>
      <c r="K47" s="257"/>
      <c r="L47" s="257"/>
      <c r="M47" s="257"/>
      <c r="N47" s="255"/>
      <c r="O47" s="255"/>
      <c r="P47" s="68" t="s">
        <v>80</v>
      </c>
      <c r="Q47" s="7" t="str">
        <f t="shared" si="1"/>
        <v/>
      </c>
      <c r="R47" s="13" t="str">
        <f>IF(AND(T46=TRUE,N47=""),"理由を記入してください。","")&amp;IF(AND(T46=FALSE,NOT(N47="")),"その他にチェックが無い場合、理由は記載しないでください。","")</f>
        <v/>
      </c>
      <c r="S47" s="14"/>
    </row>
    <row r="48" spans="1:23" s="22" customFormat="1" ht="13.5" customHeight="1">
      <c r="A48" s="86"/>
      <c r="C48" s="297" t="s">
        <v>57</v>
      </c>
      <c r="D48" s="298"/>
      <c r="E48" s="298"/>
      <c r="F48" s="298"/>
      <c r="G48" s="298"/>
      <c r="H48" s="299"/>
      <c r="I48" s="264" t="s">
        <v>58</v>
      </c>
      <c r="J48" s="265"/>
      <c r="K48" s="265"/>
      <c r="L48" s="266"/>
      <c r="M48" s="266"/>
      <c r="N48" s="266"/>
      <c r="O48" s="266"/>
      <c r="P48" s="267"/>
      <c r="Q48" s="7" t="str">
        <f t="shared" si="1"/>
        <v/>
      </c>
      <c r="R48" s="20"/>
      <c r="S48" s="21"/>
      <c r="W48" s="87" t="b">
        <v>0</v>
      </c>
    </row>
    <row r="49" spans="1:26" s="22" customFormat="1" ht="13.5" customHeight="1">
      <c r="A49" s="86"/>
      <c r="C49" s="300"/>
      <c r="D49" s="301"/>
      <c r="E49" s="301"/>
      <c r="F49" s="301"/>
      <c r="G49" s="301"/>
      <c r="H49" s="302"/>
      <c r="I49" s="268" t="s">
        <v>59</v>
      </c>
      <c r="J49" s="269"/>
      <c r="K49" s="269"/>
      <c r="L49" s="269"/>
      <c r="M49" s="269"/>
      <c r="N49" s="269"/>
      <c r="O49" s="269"/>
      <c r="P49" s="270"/>
      <c r="Q49" s="7" t="str">
        <f t="shared" si="1"/>
        <v/>
      </c>
      <c r="R49" s="69" t="str">
        <f>IF(AND(T49=TRUE,T50=FALSE,T51=FALSE),"可・不可のいずれかをチェックしてください。","")&amp;IF(AND(T49=TRUE,T50=TRUE,T51=TRUE),"可・不可の両方がチェックされています。","")&amp;IF(AND(T49=FALSE,OR(T50=TRUE,T51=TRUE)),"木材が含まれない場合は可・不可のチェックは外してください。","")</f>
        <v/>
      </c>
      <c r="S49" s="9"/>
      <c r="T49" s="22" t="b">
        <v>0</v>
      </c>
    </row>
    <row r="50" spans="1:26" s="22" customFormat="1" ht="13.5" customHeight="1" thickBot="1">
      <c r="A50" s="86"/>
      <c r="C50" s="303"/>
      <c r="D50" s="304"/>
      <c r="E50" s="304"/>
      <c r="F50" s="304"/>
      <c r="G50" s="304"/>
      <c r="H50" s="305"/>
      <c r="I50" s="271" t="s">
        <v>60</v>
      </c>
      <c r="J50" s="272"/>
      <c r="K50" s="272"/>
      <c r="L50" s="272"/>
      <c r="M50" s="273"/>
      <c r="N50" s="273"/>
      <c r="O50" s="273"/>
      <c r="P50" s="274"/>
      <c r="Q50" s="7" t="str">
        <f t="shared" si="1"/>
        <v/>
      </c>
      <c r="R50" s="13" t="str">
        <f>IF(AND(T51=TRUE,M50=""),"理由を記入してください。","")&amp;IF(AND(T51=FALSE,NOT(M50="")),"不可にチェックが無い場合、理由は記載しないでください。","")</f>
        <v/>
      </c>
      <c r="S50" s="14" t="str">
        <f>IF(AND(T51=TRUE,M50=""),"理由を記入してください。","")</f>
        <v/>
      </c>
      <c r="T50" s="22" t="b">
        <v>0</v>
      </c>
    </row>
    <row r="51" spans="1:26" s="22" customFormat="1" ht="13.5" customHeight="1" thickBot="1">
      <c r="A51" s="86"/>
      <c r="C51" s="228" t="s">
        <v>61</v>
      </c>
      <c r="D51" s="229"/>
      <c r="E51" s="229"/>
      <c r="F51" s="229"/>
      <c r="G51" s="229"/>
      <c r="H51" s="230"/>
      <c r="I51" s="231"/>
      <c r="J51" s="232"/>
      <c r="K51" s="232"/>
      <c r="L51" s="232"/>
      <c r="M51" s="89" t="s">
        <v>82</v>
      </c>
      <c r="N51" s="89"/>
      <c r="O51" s="89"/>
      <c r="P51" s="90"/>
      <c r="Q51" s="7" t="str">
        <f t="shared" si="1"/>
        <v>→→→</v>
      </c>
      <c r="R51" s="20" t="str">
        <f>IF(I51="","量の見込みを記入してください。","")</f>
        <v>量の見込みを記入してください。</v>
      </c>
      <c r="S51" s="21"/>
      <c r="T51" s="22" t="b">
        <v>0</v>
      </c>
      <c r="W51" s="87" t="b">
        <v>0</v>
      </c>
    </row>
    <row r="52" spans="1:26" s="22" customFormat="1" ht="13.5" customHeight="1">
      <c r="A52" s="86"/>
      <c r="C52" s="233" t="s">
        <v>62</v>
      </c>
      <c r="D52" s="119" t="s">
        <v>63</v>
      </c>
      <c r="E52" s="236"/>
      <c r="F52" s="236"/>
      <c r="G52" s="236"/>
      <c r="H52" s="120"/>
      <c r="I52" s="293" t="s">
        <v>64</v>
      </c>
      <c r="J52" s="157"/>
      <c r="K52" s="157"/>
      <c r="L52" s="157"/>
      <c r="M52" s="293" t="s">
        <v>65</v>
      </c>
      <c r="N52" s="158"/>
      <c r="O52" s="306" t="s">
        <v>66</v>
      </c>
      <c r="P52" s="307"/>
      <c r="Q52" s="7" t="str">
        <f t="shared" si="1"/>
        <v>→→→</v>
      </c>
      <c r="R52" s="13" t="str">
        <f>IF(AND(T53=FALSE,T55=FALSE,T57=FALSE),"種類をチェックしてください。","")</f>
        <v>種類をチェックしてください。</v>
      </c>
      <c r="S52" s="9"/>
    </row>
    <row r="53" spans="1:26" s="22" customFormat="1" ht="13.5" customHeight="1">
      <c r="A53" s="86"/>
      <c r="C53" s="234"/>
      <c r="D53" s="126"/>
      <c r="E53" s="191"/>
      <c r="F53" s="191"/>
      <c r="G53" s="191"/>
      <c r="H53" s="127"/>
      <c r="I53" s="238" t="s">
        <v>67</v>
      </c>
      <c r="J53" s="238"/>
      <c r="K53" s="238"/>
      <c r="L53" s="238"/>
      <c r="M53" s="239"/>
      <c r="N53" s="240"/>
      <c r="O53" s="275" t="s">
        <v>68</v>
      </c>
      <c r="P53" s="276"/>
      <c r="Q53" s="7" t="str">
        <f t="shared" si="1"/>
        <v/>
      </c>
      <c r="R53" s="13" t="str">
        <f>IF(AND(T53=TRUE,M53=""),"量の見込みを記入してください。","")&amp;IF(AND(T53=FALSE,NOT(M53="")),"種類にチェックが無い場合、量の見込みは記入しないでください。","")</f>
        <v/>
      </c>
      <c r="S53" s="14"/>
      <c r="T53" s="22" t="b">
        <v>0</v>
      </c>
      <c r="U53" s="22" t="b">
        <v>0</v>
      </c>
      <c r="V53" s="22" t="b">
        <v>0</v>
      </c>
      <c r="W53" s="22" t="b">
        <v>0</v>
      </c>
      <c r="X53" s="22" t="b">
        <v>0</v>
      </c>
      <c r="Y53" s="22" t="b">
        <v>0</v>
      </c>
      <c r="Z53" s="87" t="b">
        <v>0</v>
      </c>
    </row>
    <row r="54" spans="1:26" s="22" customFormat="1" ht="13.5" customHeight="1">
      <c r="A54" s="86"/>
      <c r="C54" s="234"/>
      <c r="D54" s="126"/>
      <c r="E54" s="191"/>
      <c r="F54" s="191"/>
      <c r="G54" s="191"/>
      <c r="H54" s="127"/>
      <c r="I54" s="238"/>
      <c r="J54" s="238"/>
      <c r="K54" s="238"/>
      <c r="L54" s="238"/>
      <c r="M54" s="241"/>
      <c r="N54" s="242"/>
      <c r="O54" s="277" t="s">
        <v>69</v>
      </c>
      <c r="P54" s="278"/>
      <c r="Q54" s="7" t="str">
        <f t="shared" si="1"/>
        <v/>
      </c>
      <c r="R54" s="13" t="str">
        <f>IF(AND(T53=TRUE,U53=FALSE,V53=FALSE,W53=FALSE,X53=FALSE,Y53=FALSE),"発生が見込まれる部分をチェックしてください。","")&amp;IF(AND(T53=FALSE,OR(U53=TRUE,V53=TRUE,W53=TRUE,X53=TRUE,Y53=TRUE)),"発生が見込まれる場合は種類をチェックしてください。","")</f>
        <v/>
      </c>
      <c r="S54" s="9"/>
    </row>
    <row r="55" spans="1:26" s="22" customFormat="1" ht="13.5" customHeight="1">
      <c r="A55" s="86"/>
      <c r="C55" s="234"/>
      <c r="D55" s="126"/>
      <c r="E55" s="191"/>
      <c r="F55" s="191"/>
      <c r="G55" s="191"/>
      <c r="H55" s="127"/>
      <c r="I55" s="292" t="s">
        <v>70</v>
      </c>
      <c r="J55" s="292"/>
      <c r="K55" s="292"/>
      <c r="L55" s="292"/>
      <c r="M55" s="239"/>
      <c r="N55" s="240"/>
      <c r="O55" s="275" t="s">
        <v>68</v>
      </c>
      <c r="P55" s="276"/>
      <c r="Q55" s="7" t="str">
        <f t="shared" si="1"/>
        <v/>
      </c>
      <c r="R55" s="13" t="str">
        <f>IF(AND(T55=TRUE,M55=""),"量の見込みを記入してください。","")&amp;IF(AND(T55=FALSE,NOT(M55="")),"種類にチェックが無い場合、量の見込みは記入しないでください。","")</f>
        <v/>
      </c>
      <c r="S55" s="14"/>
      <c r="T55" s="22" t="b">
        <v>0</v>
      </c>
      <c r="U55" s="22" t="b">
        <v>0</v>
      </c>
      <c r="V55" s="22" t="b">
        <v>0</v>
      </c>
      <c r="W55" s="22" t="b">
        <v>0</v>
      </c>
      <c r="X55" s="22" t="b">
        <v>0</v>
      </c>
      <c r="Y55" s="22" t="b">
        <v>0</v>
      </c>
      <c r="Z55" s="87" t="b">
        <v>0</v>
      </c>
    </row>
    <row r="56" spans="1:26" s="22" customFormat="1" ht="13.5" customHeight="1">
      <c r="A56" s="86"/>
      <c r="C56" s="234"/>
      <c r="D56" s="126"/>
      <c r="E56" s="191"/>
      <c r="F56" s="191"/>
      <c r="G56" s="191"/>
      <c r="H56" s="127"/>
      <c r="I56" s="292"/>
      <c r="J56" s="292"/>
      <c r="K56" s="292"/>
      <c r="L56" s="292"/>
      <c r="M56" s="241"/>
      <c r="N56" s="242"/>
      <c r="O56" s="277" t="s">
        <v>69</v>
      </c>
      <c r="P56" s="278"/>
      <c r="Q56" s="7" t="str">
        <f t="shared" si="1"/>
        <v/>
      </c>
      <c r="R56" s="13" t="str">
        <f>IF(AND(T55=TRUE,U55=FALSE,V55=FALSE,W55=FALSE,X55=FALSE,Y55=FALSE),"発生が見込まれる部分をチェックしてください。","")&amp;IF(AND(T55=FALSE,OR(U55=TRUE,V55=TRUE,W55=TRUE,X55=TRUE,Y55=TRUE)),"発生が見込まれる場合は種類をチェックしてください。","")</f>
        <v/>
      </c>
      <c r="S56" s="9"/>
    </row>
    <row r="57" spans="1:26" s="22" customFormat="1" ht="13.5" customHeight="1">
      <c r="A57" s="86"/>
      <c r="C57" s="234"/>
      <c r="D57" s="126"/>
      <c r="E57" s="191"/>
      <c r="F57" s="191"/>
      <c r="G57" s="191"/>
      <c r="H57" s="127"/>
      <c r="I57" s="238" t="s">
        <v>71</v>
      </c>
      <c r="J57" s="238"/>
      <c r="K57" s="238"/>
      <c r="L57" s="238"/>
      <c r="M57" s="239"/>
      <c r="N57" s="240"/>
      <c r="O57" s="275" t="s">
        <v>68</v>
      </c>
      <c r="P57" s="276"/>
      <c r="Q57" s="7" t="str">
        <f t="shared" si="1"/>
        <v/>
      </c>
      <c r="R57" s="13" t="str">
        <f>IF(AND(T57=TRUE,M57=""),"量の見込みを記入してください。","")&amp;IF(AND(T57=FALSE,NOT(M57="")),"種類にチェックが無い場合、量の見込みは記入しないでください。","")</f>
        <v/>
      </c>
      <c r="S57" s="14"/>
      <c r="T57" s="22" t="b">
        <v>0</v>
      </c>
      <c r="U57" s="22" t="b">
        <v>0</v>
      </c>
      <c r="V57" s="22" t="b">
        <v>0</v>
      </c>
      <c r="W57" s="22" t="b">
        <v>0</v>
      </c>
      <c r="X57" s="22" t="b">
        <v>0</v>
      </c>
      <c r="Y57" s="22" t="b">
        <v>0</v>
      </c>
      <c r="Z57" s="87" t="b">
        <v>0</v>
      </c>
    </row>
    <row r="58" spans="1:26" s="22" customFormat="1" ht="13.5" customHeight="1" thickBot="1">
      <c r="A58" s="86"/>
      <c r="C58" s="234"/>
      <c r="D58" s="121"/>
      <c r="E58" s="144"/>
      <c r="F58" s="144"/>
      <c r="G58" s="144"/>
      <c r="H58" s="122"/>
      <c r="I58" s="238"/>
      <c r="J58" s="238"/>
      <c r="K58" s="238"/>
      <c r="L58" s="238"/>
      <c r="M58" s="241"/>
      <c r="N58" s="242"/>
      <c r="O58" s="277" t="s">
        <v>69</v>
      </c>
      <c r="P58" s="278"/>
      <c r="Q58" s="7" t="str">
        <f t="shared" si="1"/>
        <v/>
      </c>
      <c r="R58" s="72" t="str">
        <f>IF(AND(T57=TRUE,U57=FALSE,V57=FALSE,W57=FALSE,X57=FALSE,Y57=FALSE),"発生が見込まれる部分をチェックしてください。","")&amp;IF(AND(T57=FALSE,OR(U57=TRUE,V57=TRUE,W57=TRUE,X57=TRUE,Y57=TRUE)),"発生が見込まれる場合は種類をチェックしてください。","")</f>
        <v/>
      </c>
      <c r="S58" s="9"/>
    </row>
    <row r="59" spans="1:26" s="22" customFormat="1" ht="13.5" customHeight="1" thickBot="1">
      <c r="A59" s="86"/>
      <c r="C59" s="235"/>
      <c r="D59" s="279" t="s">
        <v>72</v>
      </c>
      <c r="E59" s="280"/>
      <c r="F59" s="280"/>
      <c r="G59" s="280"/>
      <c r="H59" s="280"/>
      <c r="I59" s="280"/>
      <c r="J59" s="280"/>
      <c r="K59" s="280"/>
      <c r="L59" s="280"/>
      <c r="M59" s="280"/>
      <c r="N59" s="280"/>
      <c r="O59" s="280"/>
      <c r="P59" s="281"/>
      <c r="Q59" s="73"/>
      <c r="R59" s="74"/>
      <c r="S59" s="75"/>
    </row>
    <row r="60" spans="1:26" s="22" customFormat="1" ht="13.5" customHeight="1" thickBot="1">
      <c r="A60" s="91"/>
      <c r="C60" s="282" t="s">
        <v>73</v>
      </c>
      <c r="D60" s="283"/>
      <c r="E60" s="283"/>
      <c r="F60" s="283"/>
      <c r="G60" s="283"/>
      <c r="H60" s="283"/>
      <c r="I60" s="283"/>
      <c r="J60" s="283"/>
      <c r="K60" s="283"/>
      <c r="L60" s="283"/>
      <c r="M60" s="283"/>
      <c r="N60" s="283"/>
      <c r="O60" s="283"/>
      <c r="P60" s="284"/>
      <c r="Q60" s="73"/>
      <c r="R60" s="76"/>
      <c r="S60" s="77"/>
      <c r="W60" s="87" t="b">
        <v>0</v>
      </c>
    </row>
    <row r="61" spans="1:26" s="22" customFormat="1" ht="15" customHeight="1" thickBot="1">
      <c r="A61" s="92"/>
      <c r="C61" s="285"/>
      <c r="D61" s="286"/>
      <c r="E61" s="286"/>
      <c r="F61" s="286"/>
      <c r="G61" s="286"/>
      <c r="H61" s="286"/>
      <c r="I61" s="286"/>
      <c r="J61" s="286"/>
      <c r="K61" s="286"/>
      <c r="L61" s="286"/>
      <c r="M61" s="286"/>
      <c r="N61" s="286"/>
      <c r="O61" s="286"/>
      <c r="P61" s="287"/>
      <c r="Q61" s="73"/>
      <c r="R61" s="78">
        <f>COUNTIF(R3:R58,"")</f>
        <v>33</v>
      </c>
      <c r="S61" s="77"/>
    </row>
    <row r="62" spans="1:26" s="2" customFormat="1" ht="14.25" customHeight="1">
      <c r="A62" s="93" t="s">
        <v>85</v>
      </c>
      <c r="C62" s="94"/>
      <c r="D62" s="95"/>
      <c r="E62" s="95"/>
      <c r="F62" s="95"/>
      <c r="G62" s="95"/>
      <c r="H62" s="95"/>
      <c r="I62" s="95"/>
      <c r="J62" s="95"/>
      <c r="K62" s="95"/>
      <c r="L62" s="95"/>
      <c r="M62" s="95"/>
      <c r="N62" s="95"/>
      <c r="O62" s="95"/>
      <c r="P62" s="95"/>
    </row>
  </sheetData>
  <mergeCells count="101">
    <mergeCell ref="C60:P61"/>
    <mergeCell ref="O52:P52"/>
    <mergeCell ref="I53:L54"/>
    <mergeCell ref="M53:N54"/>
    <mergeCell ref="O53:P53"/>
    <mergeCell ref="O54:P54"/>
    <mergeCell ref="I55:L56"/>
    <mergeCell ref="M55:N56"/>
    <mergeCell ref="O55:P55"/>
    <mergeCell ref="O56:P56"/>
    <mergeCell ref="C51:H51"/>
    <mergeCell ref="I51:L51"/>
    <mergeCell ref="C52:C59"/>
    <mergeCell ref="D52:H58"/>
    <mergeCell ref="I52:L52"/>
    <mergeCell ref="M52:N52"/>
    <mergeCell ref="I57:L58"/>
    <mergeCell ref="M57:N58"/>
    <mergeCell ref="C45:H47"/>
    <mergeCell ref="I45:P45"/>
    <mergeCell ref="L46:O46"/>
    <mergeCell ref="I47:M47"/>
    <mergeCell ref="N47:O47"/>
    <mergeCell ref="C48:H50"/>
    <mergeCell ref="I48:P48"/>
    <mergeCell ref="I49:P49"/>
    <mergeCell ref="I50:L50"/>
    <mergeCell ref="M50:P50"/>
    <mergeCell ref="O57:P57"/>
    <mergeCell ref="O58:P58"/>
    <mergeCell ref="D59:P59"/>
    <mergeCell ref="O43:P43"/>
    <mergeCell ref="D44:E44"/>
    <mergeCell ref="F44:H44"/>
    <mergeCell ref="O44:P44"/>
    <mergeCell ref="O39:P39"/>
    <mergeCell ref="I40:N40"/>
    <mergeCell ref="O40:P40"/>
    <mergeCell ref="D41:H42"/>
    <mergeCell ref="I41:N42"/>
    <mergeCell ref="O41:P41"/>
    <mergeCell ref="O42:P42"/>
    <mergeCell ref="J17:K17"/>
    <mergeCell ref="G18:M18"/>
    <mergeCell ref="O32:P32"/>
    <mergeCell ref="D33:H35"/>
    <mergeCell ref="I33:N35"/>
    <mergeCell ref="O33:P33"/>
    <mergeCell ref="O34:P34"/>
    <mergeCell ref="D36:H38"/>
    <mergeCell ref="I36:N38"/>
    <mergeCell ref="O36:P36"/>
    <mergeCell ref="O37:P37"/>
    <mergeCell ref="F25:F26"/>
    <mergeCell ref="H25:L25"/>
    <mergeCell ref="F27:F29"/>
    <mergeCell ref="G27:M27"/>
    <mergeCell ref="F30:F31"/>
    <mergeCell ref="H30:L30"/>
    <mergeCell ref="C32:C44"/>
    <mergeCell ref="D32:H32"/>
    <mergeCell ref="I32:N32"/>
    <mergeCell ref="D39:H40"/>
    <mergeCell ref="I39:N39"/>
    <mergeCell ref="D43:H43"/>
    <mergeCell ref="I43:N44"/>
    <mergeCell ref="C12:D31"/>
    <mergeCell ref="E12:F13"/>
    <mergeCell ref="G12:M13"/>
    <mergeCell ref="N12:P13"/>
    <mergeCell ref="E14:F15"/>
    <mergeCell ref="G14:M14"/>
    <mergeCell ref="N14:P15"/>
    <mergeCell ref="H15:K15"/>
    <mergeCell ref="E16:F19"/>
    <mergeCell ref="N16:P19"/>
    <mergeCell ref="G17:I17"/>
    <mergeCell ref="E27:E31"/>
    <mergeCell ref="O2:P2"/>
    <mergeCell ref="C3:P3"/>
    <mergeCell ref="C4:F5"/>
    <mergeCell ref="G4:P4"/>
    <mergeCell ref="G5:N5"/>
    <mergeCell ref="C6:D11"/>
    <mergeCell ref="E6:F7"/>
    <mergeCell ref="H7:N7"/>
    <mergeCell ref="E8:F11"/>
    <mergeCell ref="G8:P8"/>
    <mergeCell ref="G9:L9"/>
    <mergeCell ref="M9:O9"/>
    <mergeCell ref="G10:K10"/>
    <mergeCell ref="N10:P10"/>
    <mergeCell ref="H11:N11"/>
    <mergeCell ref="H19:L19"/>
    <mergeCell ref="E20:F21"/>
    <mergeCell ref="H20:L20"/>
    <mergeCell ref="N20:P21"/>
    <mergeCell ref="G21:M21"/>
    <mergeCell ref="E22:E26"/>
    <mergeCell ref="F22:F24"/>
    <mergeCell ref="G22:M22"/>
  </mergeCells>
  <phoneticPr fontId="3"/>
  <conditionalFormatting sqref="O5">
    <cfRule type="expression" dxfId="20" priority="19">
      <formula>NOT($R$5="")</formula>
    </cfRule>
  </conditionalFormatting>
  <conditionalFormatting sqref="H6">
    <cfRule type="containsBlanks" dxfId="19" priority="18">
      <formula>LEN(TRIM(H6))=0</formula>
    </cfRule>
  </conditionalFormatting>
  <conditionalFormatting sqref="L6">
    <cfRule type="containsBlanks" dxfId="18" priority="17">
      <formula>LEN(TRIM(L6))=0</formula>
    </cfRule>
  </conditionalFormatting>
  <conditionalFormatting sqref="M9:O9">
    <cfRule type="expression" dxfId="17" priority="16">
      <formula>NOT($R$9="")</formula>
    </cfRule>
  </conditionalFormatting>
  <conditionalFormatting sqref="L10">
    <cfRule type="containsBlanks" dxfId="16" priority="15">
      <formula>LEN(TRIM(L10))=0</formula>
    </cfRule>
  </conditionalFormatting>
  <conditionalFormatting sqref="J17:K17">
    <cfRule type="containsBlanks" dxfId="15" priority="14">
      <formula>LEN(TRIM(J17))=0</formula>
    </cfRule>
  </conditionalFormatting>
  <conditionalFormatting sqref="H20:L20">
    <cfRule type="expression" dxfId="14" priority="13">
      <formula>NOT($S$20="")</formula>
    </cfRule>
  </conditionalFormatting>
  <conditionalFormatting sqref="H25:L25">
    <cfRule type="expression" dxfId="13" priority="12">
      <formula>NOT($S$25="")</formula>
    </cfRule>
  </conditionalFormatting>
  <conditionalFormatting sqref="H30:L30">
    <cfRule type="expression" dxfId="12" priority="11">
      <formula>NOT($S$30="")</formula>
    </cfRule>
  </conditionalFormatting>
  <conditionalFormatting sqref="P35">
    <cfRule type="expression" dxfId="11" priority="10">
      <formula>NOT($R$35="")</formula>
    </cfRule>
  </conditionalFormatting>
  <conditionalFormatting sqref="P38">
    <cfRule type="expression" dxfId="10" priority="9">
      <formula>NOT($R$38="")</formula>
    </cfRule>
  </conditionalFormatting>
  <conditionalFormatting sqref="L46:O46">
    <cfRule type="expression" dxfId="9" priority="8">
      <formula>NOT($R$46="")</formula>
    </cfRule>
  </conditionalFormatting>
  <conditionalFormatting sqref="N47:O47">
    <cfRule type="expression" dxfId="8" priority="7">
      <formula>NOT($R$47="")</formula>
    </cfRule>
  </conditionalFormatting>
  <conditionalFormatting sqref="M53:N54">
    <cfRule type="expression" dxfId="7" priority="6">
      <formula>NOT($R$53="")</formula>
    </cfRule>
  </conditionalFormatting>
  <conditionalFormatting sqref="M55:N56">
    <cfRule type="expression" dxfId="6" priority="5">
      <formula>NOT($R$55="")</formula>
    </cfRule>
  </conditionalFormatting>
  <conditionalFormatting sqref="M57:N58">
    <cfRule type="expression" dxfId="5" priority="4">
      <formula>NOT($R$57="")</formula>
    </cfRule>
  </conditionalFormatting>
  <conditionalFormatting sqref="D44:E44">
    <cfRule type="expression" dxfId="4" priority="3">
      <formula>NOT($S$43="")</formula>
    </cfRule>
  </conditionalFormatting>
  <conditionalFormatting sqref="I16">
    <cfRule type="expression" dxfId="3" priority="20">
      <formula>NOT($S$16="")</formula>
    </cfRule>
    <cfRule type="expression" dxfId="2" priority="21">
      <formula>$R$16="有にチェックが無い場合、（　）内は記載しないでください。"</formula>
    </cfRule>
  </conditionalFormatting>
  <conditionalFormatting sqref="M50:P50">
    <cfRule type="expression" dxfId="1" priority="2">
      <formula>NOT($S$50="")</formula>
    </cfRule>
  </conditionalFormatting>
  <conditionalFormatting sqref="A4:A61">
    <cfRule type="expression" dxfId="0" priority="1">
      <formula>NOT($R$3="")</formula>
    </cfRule>
  </conditionalFormatting>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3" r:id="rId4" name="Check Box 105">
              <controlPr defaultSize="0" autoFill="0" autoLine="0" autoPict="0">
                <anchor moveWithCells="1">
                  <from>
                    <xdr:col>6</xdr:col>
                    <xdr:colOff>0</xdr:colOff>
                    <xdr:row>2</xdr:row>
                    <xdr:rowOff>285750</xdr:rowOff>
                  </from>
                  <to>
                    <xdr:col>6</xdr:col>
                    <xdr:colOff>304800</xdr:colOff>
                    <xdr:row>4</xdr:row>
                    <xdr:rowOff>28575</xdr:rowOff>
                  </to>
                </anchor>
              </controlPr>
            </control>
          </mc:Choice>
        </mc:AlternateContent>
        <mc:AlternateContent xmlns:mc="http://schemas.openxmlformats.org/markup-compatibility/2006">
          <mc:Choice Requires="x14">
            <control shapeId="2154" r:id="rId5" name="Check Box 106">
              <controlPr defaultSize="0" autoFill="0" autoLine="0" autoPict="0">
                <anchor moveWithCells="1">
                  <from>
                    <xdr:col>6</xdr:col>
                    <xdr:colOff>504825</xdr:colOff>
                    <xdr:row>2</xdr:row>
                    <xdr:rowOff>285750</xdr:rowOff>
                  </from>
                  <to>
                    <xdr:col>7</xdr:col>
                    <xdr:colOff>285750</xdr:colOff>
                    <xdr:row>4</xdr:row>
                    <xdr:rowOff>28575</xdr:rowOff>
                  </to>
                </anchor>
              </controlPr>
            </control>
          </mc:Choice>
        </mc:AlternateContent>
        <mc:AlternateContent xmlns:mc="http://schemas.openxmlformats.org/markup-compatibility/2006">
          <mc:Choice Requires="x14">
            <control shapeId="2155" r:id="rId6" name="Check Box 107">
              <controlPr defaultSize="0" autoFill="0" autoLine="0" autoPict="0">
                <anchor moveWithCells="1">
                  <from>
                    <xdr:col>12</xdr:col>
                    <xdr:colOff>66675</xdr:colOff>
                    <xdr:row>2</xdr:row>
                    <xdr:rowOff>285750</xdr:rowOff>
                  </from>
                  <to>
                    <xdr:col>13</xdr:col>
                    <xdr:colOff>123825</xdr:colOff>
                    <xdr:row>4</xdr:row>
                    <xdr:rowOff>28575</xdr:rowOff>
                  </to>
                </anchor>
              </controlPr>
            </control>
          </mc:Choice>
        </mc:AlternateContent>
        <mc:AlternateContent xmlns:mc="http://schemas.openxmlformats.org/markup-compatibility/2006">
          <mc:Choice Requires="x14">
            <control shapeId="2156" r:id="rId7" name="Check Box 108">
              <controlPr defaultSize="0" autoFill="0" autoLine="0" autoPict="0">
                <anchor moveWithCells="1">
                  <from>
                    <xdr:col>6</xdr:col>
                    <xdr:colOff>0</xdr:colOff>
                    <xdr:row>3</xdr:row>
                    <xdr:rowOff>171450</xdr:rowOff>
                  </from>
                  <to>
                    <xdr:col>6</xdr:col>
                    <xdr:colOff>304800</xdr:colOff>
                    <xdr:row>5</xdr:row>
                    <xdr:rowOff>28575</xdr:rowOff>
                  </to>
                </anchor>
              </controlPr>
            </control>
          </mc:Choice>
        </mc:AlternateContent>
        <mc:AlternateContent xmlns:mc="http://schemas.openxmlformats.org/markup-compatibility/2006">
          <mc:Choice Requires="x14">
            <control shapeId="2157" r:id="rId8" name="Check Box 109">
              <controlPr defaultSize="0" autoFill="0" autoLine="0" autoPict="0">
                <anchor moveWithCells="1">
                  <from>
                    <xdr:col>7</xdr:col>
                    <xdr:colOff>104775</xdr:colOff>
                    <xdr:row>3</xdr:row>
                    <xdr:rowOff>171450</xdr:rowOff>
                  </from>
                  <to>
                    <xdr:col>8</xdr:col>
                    <xdr:colOff>85725</xdr:colOff>
                    <xdr:row>5</xdr:row>
                    <xdr:rowOff>28575</xdr:rowOff>
                  </to>
                </anchor>
              </controlPr>
            </control>
          </mc:Choice>
        </mc:AlternateContent>
        <mc:AlternateContent xmlns:mc="http://schemas.openxmlformats.org/markup-compatibility/2006">
          <mc:Choice Requires="x14">
            <control shapeId="2158" r:id="rId9" name="Check Box 110">
              <controlPr defaultSize="0" autoFill="0" autoLine="0" autoPict="0">
                <anchor moveWithCells="1">
                  <from>
                    <xdr:col>12</xdr:col>
                    <xdr:colOff>95250</xdr:colOff>
                    <xdr:row>3</xdr:row>
                    <xdr:rowOff>171450</xdr:rowOff>
                  </from>
                  <to>
                    <xdr:col>13</xdr:col>
                    <xdr:colOff>152400</xdr:colOff>
                    <xdr:row>5</xdr:row>
                    <xdr:rowOff>28575</xdr:rowOff>
                  </to>
                </anchor>
              </controlPr>
            </control>
          </mc:Choice>
        </mc:AlternateContent>
        <mc:AlternateContent xmlns:mc="http://schemas.openxmlformats.org/markup-compatibility/2006">
          <mc:Choice Requires="x14">
            <control shapeId="2159" r:id="rId10" name="Check Box 111">
              <controlPr defaultSize="0" autoFill="0" autoLine="0" autoPict="0">
                <anchor moveWithCells="1">
                  <from>
                    <xdr:col>8</xdr:col>
                    <xdr:colOff>152400</xdr:colOff>
                    <xdr:row>6</xdr:row>
                    <xdr:rowOff>180975</xdr:rowOff>
                  </from>
                  <to>
                    <xdr:col>9</xdr:col>
                    <xdr:colOff>66675</xdr:colOff>
                    <xdr:row>8</xdr:row>
                    <xdr:rowOff>9525</xdr:rowOff>
                  </to>
                </anchor>
              </controlPr>
            </control>
          </mc:Choice>
        </mc:AlternateContent>
        <mc:AlternateContent xmlns:mc="http://schemas.openxmlformats.org/markup-compatibility/2006">
          <mc:Choice Requires="x14">
            <control shapeId="2160" r:id="rId11" name="Check Box 112">
              <controlPr defaultSize="0" autoFill="0" autoLine="0" autoPict="0">
                <anchor moveWithCells="1">
                  <from>
                    <xdr:col>10</xdr:col>
                    <xdr:colOff>85725</xdr:colOff>
                    <xdr:row>6</xdr:row>
                    <xdr:rowOff>180975</xdr:rowOff>
                  </from>
                  <to>
                    <xdr:col>11</xdr:col>
                    <xdr:colOff>209550</xdr:colOff>
                    <xdr:row>8</xdr:row>
                    <xdr:rowOff>9525</xdr:rowOff>
                  </to>
                </anchor>
              </controlPr>
            </control>
          </mc:Choice>
        </mc:AlternateContent>
        <mc:AlternateContent xmlns:mc="http://schemas.openxmlformats.org/markup-compatibility/2006">
          <mc:Choice Requires="x14">
            <control shapeId="2161" r:id="rId12" name="Check Box 113">
              <controlPr defaultSize="0" autoFill="0" autoLine="0" autoPict="0">
                <anchor moveWithCells="1">
                  <from>
                    <xdr:col>13</xdr:col>
                    <xdr:colOff>47625</xdr:colOff>
                    <xdr:row>6</xdr:row>
                    <xdr:rowOff>180975</xdr:rowOff>
                  </from>
                  <to>
                    <xdr:col>13</xdr:col>
                    <xdr:colOff>352425</xdr:colOff>
                    <xdr:row>8</xdr:row>
                    <xdr:rowOff>9525</xdr:rowOff>
                  </to>
                </anchor>
              </controlPr>
            </control>
          </mc:Choice>
        </mc:AlternateContent>
        <mc:AlternateContent xmlns:mc="http://schemas.openxmlformats.org/markup-compatibility/2006">
          <mc:Choice Requires="x14">
            <control shapeId="2162" r:id="rId13" name="Check Box 114">
              <controlPr defaultSize="0" autoFill="0" autoLine="0" autoPict="0">
                <anchor moveWithCells="1">
                  <from>
                    <xdr:col>7</xdr:col>
                    <xdr:colOff>323850</xdr:colOff>
                    <xdr:row>7</xdr:row>
                    <xdr:rowOff>171450</xdr:rowOff>
                  </from>
                  <to>
                    <xdr:col>8</xdr:col>
                    <xdr:colOff>295275</xdr:colOff>
                    <xdr:row>9</xdr:row>
                    <xdr:rowOff>0</xdr:rowOff>
                  </to>
                </anchor>
              </controlPr>
            </control>
          </mc:Choice>
        </mc:AlternateContent>
        <mc:AlternateContent xmlns:mc="http://schemas.openxmlformats.org/markup-compatibility/2006">
          <mc:Choice Requires="x14">
            <control shapeId="2163" r:id="rId14" name="Check Box 115">
              <controlPr defaultSize="0" autoFill="0" autoLine="0" autoPict="0">
                <anchor moveWithCells="1">
                  <from>
                    <xdr:col>9</xdr:col>
                    <xdr:colOff>114300</xdr:colOff>
                    <xdr:row>7</xdr:row>
                    <xdr:rowOff>171450</xdr:rowOff>
                  </from>
                  <to>
                    <xdr:col>11</xdr:col>
                    <xdr:colOff>57150</xdr:colOff>
                    <xdr:row>9</xdr:row>
                    <xdr:rowOff>0</xdr:rowOff>
                  </to>
                </anchor>
              </controlPr>
            </control>
          </mc:Choice>
        </mc:AlternateContent>
        <mc:AlternateContent xmlns:mc="http://schemas.openxmlformats.org/markup-compatibility/2006">
          <mc:Choice Requires="x14">
            <control shapeId="2164" r:id="rId15" name="Check Box 116">
              <controlPr defaultSize="0" autoFill="0" autoLine="0" autoPict="0">
                <anchor moveWithCells="1">
                  <from>
                    <xdr:col>7</xdr:col>
                    <xdr:colOff>123825</xdr:colOff>
                    <xdr:row>12</xdr:row>
                    <xdr:rowOff>180975</xdr:rowOff>
                  </from>
                  <to>
                    <xdr:col>8</xdr:col>
                    <xdr:colOff>95250</xdr:colOff>
                    <xdr:row>14</xdr:row>
                    <xdr:rowOff>9525</xdr:rowOff>
                  </to>
                </anchor>
              </controlPr>
            </control>
          </mc:Choice>
        </mc:AlternateContent>
        <mc:AlternateContent xmlns:mc="http://schemas.openxmlformats.org/markup-compatibility/2006">
          <mc:Choice Requires="x14">
            <control shapeId="2165" r:id="rId16" name="Check Box 117">
              <controlPr defaultSize="0" autoFill="0" autoLine="0" autoPict="0">
                <anchor moveWithCells="1">
                  <from>
                    <xdr:col>8</xdr:col>
                    <xdr:colOff>285750</xdr:colOff>
                    <xdr:row>12</xdr:row>
                    <xdr:rowOff>180975</xdr:rowOff>
                  </from>
                  <to>
                    <xdr:col>10</xdr:col>
                    <xdr:colOff>28575</xdr:colOff>
                    <xdr:row>14</xdr:row>
                    <xdr:rowOff>9525</xdr:rowOff>
                  </to>
                </anchor>
              </controlPr>
            </control>
          </mc:Choice>
        </mc:AlternateContent>
        <mc:AlternateContent xmlns:mc="http://schemas.openxmlformats.org/markup-compatibility/2006">
          <mc:Choice Requires="x14">
            <control shapeId="2166" r:id="rId17" name="Check Box 118">
              <controlPr defaultSize="0" autoFill="0" autoLine="0" autoPict="0">
                <anchor moveWithCells="1">
                  <from>
                    <xdr:col>6</xdr:col>
                    <xdr:colOff>476250</xdr:colOff>
                    <xdr:row>14</xdr:row>
                    <xdr:rowOff>180975</xdr:rowOff>
                  </from>
                  <to>
                    <xdr:col>7</xdr:col>
                    <xdr:colOff>257175</xdr:colOff>
                    <xdr:row>16</xdr:row>
                    <xdr:rowOff>9525</xdr:rowOff>
                  </to>
                </anchor>
              </controlPr>
            </control>
          </mc:Choice>
        </mc:AlternateContent>
        <mc:AlternateContent xmlns:mc="http://schemas.openxmlformats.org/markup-compatibility/2006">
          <mc:Choice Requires="x14">
            <control shapeId="2167" r:id="rId18" name="Check Box 119">
              <controlPr defaultSize="0" autoFill="0" autoLine="0" autoPict="0">
                <anchor moveWithCells="1">
                  <from>
                    <xdr:col>10</xdr:col>
                    <xdr:colOff>28575</xdr:colOff>
                    <xdr:row>14</xdr:row>
                    <xdr:rowOff>180975</xdr:rowOff>
                  </from>
                  <to>
                    <xdr:col>11</xdr:col>
                    <xdr:colOff>161925</xdr:colOff>
                    <xdr:row>16</xdr:row>
                    <xdr:rowOff>9525</xdr:rowOff>
                  </to>
                </anchor>
              </controlPr>
            </control>
          </mc:Choice>
        </mc:AlternateContent>
        <mc:AlternateContent xmlns:mc="http://schemas.openxmlformats.org/markup-compatibility/2006">
          <mc:Choice Requires="x14">
            <control shapeId="2168" r:id="rId19" name="Check Box 120">
              <controlPr defaultSize="0" autoFill="0" autoLine="0" autoPict="0">
                <anchor moveWithCells="1">
                  <from>
                    <xdr:col>6</xdr:col>
                    <xdr:colOff>514350</xdr:colOff>
                    <xdr:row>16</xdr:row>
                    <xdr:rowOff>171450</xdr:rowOff>
                  </from>
                  <to>
                    <xdr:col>7</xdr:col>
                    <xdr:colOff>285750</xdr:colOff>
                    <xdr:row>18</xdr:row>
                    <xdr:rowOff>0</xdr:rowOff>
                  </to>
                </anchor>
              </controlPr>
            </control>
          </mc:Choice>
        </mc:AlternateContent>
        <mc:AlternateContent xmlns:mc="http://schemas.openxmlformats.org/markup-compatibility/2006">
          <mc:Choice Requires="x14">
            <control shapeId="2169" r:id="rId20" name="Check Box 121">
              <controlPr defaultSize="0" autoFill="0" autoLine="0" autoPict="0">
                <anchor moveWithCells="1">
                  <from>
                    <xdr:col>8</xdr:col>
                    <xdr:colOff>9525</xdr:colOff>
                    <xdr:row>16</xdr:row>
                    <xdr:rowOff>171450</xdr:rowOff>
                  </from>
                  <to>
                    <xdr:col>8</xdr:col>
                    <xdr:colOff>323850</xdr:colOff>
                    <xdr:row>18</xdr:row>
                    <xdr:rowOff>0</xdr:rowOff>
                  </to>
                </anchor>
              </controlPr>
            </control>
          </mc:Choice>
        </mc:AlternateContent>
        <mc:AlternateContent xmlns:mc="http://schemas.openxmlformats.org/markup-compatibility/2006">
          <mc:Choice Requires="x14">
            <control shapeId="2170" r:id="rId21" name="Check Box 122">
              <controlPr defaultSize="0" autoFill="0" autoLine="0" autoPict="0">
                <anchor moveWithCells="1">
                  <from>
                    <xdr:col>5</xdr:col>
                    <xdr:colOff>409575</xdr:colOff>
                    <xdr:row>18</xdr:row>
                    <xdr:rowOff>180975</xdr:rowOff>
                  </from>
                  <to>
                    <xdr:col>6</xdr:col>
                    <xdr:colOff>304800</xdr:colOff>
                    <xdr:row>20</xdr:row>
                    <xdr:rowOff>9525</xdr:rowOff>
                  </to>
                </anchor>
              </controlPr>
            </control>
          </mc:Choice>
        </mc:AlternateContent>
        <mc:AlternateContent xmlns:mc="http://schemas.openxmlformats.org/markup-compatibility/2006">
          <mc:Choice Requires="x14">
            <control shapeId="2171" r:id="rId22" name="Check Box 123">
              <controlPr defaultSize="0" autoFill="0" autoLine="0" autoPict="0">
                <anchor moveWithCells="1">
                  <from>
                    <xdr:col>5</xdr:col>
                    <xdr:colOff>409575</xdr:colOff>
                    <xdr:row>19</xdr:row>
                    <xdr:rowOff>180975</xdr:rowOff>
                  </from>
                  <to>
                    <xdr:col>6</xdr:col>
                    <xdr:colOff>304800</xdr:colOff>
                    <xdr:row>21</xdr:row>
                    <xdr:rowOff>9525</xdr:rowOff>
                  </to>
                </anchor>
              </controlPr>
            </control>
          </mc:Choice>
        </mc:AlternateContent>
        <mc:AlternateContent xmlns:mc="http://schemas.openxmlformats.org/markup-compatibility/2006">
          <mc:Choice Requires="x14">
            <control shapeId="2172" r:id="rId23" name="Check Box 124">
              <controlPr defaultSize="0" autoFill="0" autoLine="0" autoPict="0">
                <anchor moveWithCells="1">
                  <from>
                    <xdr:col>5</xdr:col>
                    <xdr:colOff>409575</xdr:colOff>
                    <xdr:row>20</xdr:row>
                    <xdr:rowOff>180975</xdr:rowOff>
                  </from>
                  <to>
                    <xdr:col>6</xdr:col>
                    <xdr:colOff>304800</xdr:colOff>
                    <xdr:row>22</xdr:row>
                    <xdr:rowOff>9525</xdr:rowOff>
                  </to>
                </anchor>
              </controlPr>
            </control>
          </mc:Choice>
        </mc:AlternateContent>
        <mc:AlternateContent xmlns:mc="http://schemas.openxmlformats.org/markup-compatibility/2006">
          <mc:Choice Requires="x14">
            <control shapeId="2173" r:id="rId24" name="Check Box 125">
              <controlPr defaultSize="0" autoFill="0" autoLine="0" autoPict="0">
                <anchor moveWithCells="1">
                  <from>
                    <xdr:col>5</xdr:col>
                    <xdr:colOff>409575</xdr:colOff>
                    <xdr:row>22</xdr:row>
                    <xdr:rowOff>190500</xdr:rowOff>
                  </from>
                  <to>
                    <xdr:col>6</xdr:col>
                    <xdr:colOff>304800</xdr:colOff>
                    <xdr:row>24</xdr:row>
                    <xdr:rowOff>19050</xdr:rowOff>
                  </to>
                </anchor>
              </controlPr>
            </control>
          </mc:Choice>
        </mc:AlternateContent>
        <mc:AlternateContent xmlns:mc="http://schemas.openxmlformats.org/markup-compatibility/2006">
          <mc:Choice Requires="x14">
            <control shapeId="2174" r:id="rId25" name="Check Box 126">
              <controlPr defaultSize="0" autoFill="0" autoLine="0" autoPict="0">
                <anchor moveWithCells="1">
                  <from>
                    <xdr:col>5</xdr:col>
                    <xdr:colOff>409575</xdr:colOff>
                    <xdr:row>23</xdr:row>
                    <xdr:rowOff>190500</xdr:rowOff>
                  </from>
                  <to>
                    <xdr:col>6</xdr:col>
                    <xdr:colOff>304800</xdr:colOff>
                    <xdr:row>25</xdr:row>
                    <xdr:rowOff>19050</xdr:rowOff>
                  </to>
                </anchor>
              </controlPr>
            </control>
          </mc:Choice>
        </mc:AlternateContent>
        <mc:AlternateContent xmlns:mc="http://schemas.openxmlformats.org/markup-compatibility/2006">
          <mc:Choice Requires="x14">
            <control shapeId="2175" r:id="rId26" name="Check Box 127">
              <controlPr defaultSize="0" autoFill="0" autoLine="0" autoPict="0">
                <anchor moveWithCells="1">
                  <from>
                    <xdr:col>5</xdr:col>
                    <xdr:colOff>409575</xdr:colOff>
                    <xdr:row>24</xdr:row>
                    <xdr:rowOff>190500</xdr:rowOff>
                  </from>
                  <to>
                    <xdr:col>6</xdr:col>
                    <xdr:colOff>304800</xdr:colOff>
                    <xdr:row>26</xdr:row>
                    <xdr:rowOff>19050</xdr:rowOff>
                  </to>
                </anchor>
              </controlPr>
            </control>
          </mc:Choice>
        </mc:AlternateContent>
        <mc:AlternateContent xmlns:mc="http://schemas.openxmlformats.org/markup-compatibility/2006">
          <mc:Choice Requires="x14">
            <control shapeId="2176" r:id="rId27" name="Check Box 128">
              <controlPr defaultSize="0" autoFill="0" autoLine="0" autoPict="0">
                <anchor moveWithCells="1">
                  <from>
                    <xdr:col>5</xdr:col>
                    <xdr:colOff>409575</xdr:colOff>
                    <xdr:row>25</xdr:row>
                    <xdr:rowOff>190500</xdr:rowOff>
                  </from>
                  <to>
                    <xdr:col>6</xdr:col>
                    <xdr:colOff>304800</xdr:colOff>
                    <xdr:row>27</xdr:row>
                    <xdr:rowOff>19050</xdr:rowOff>
                  </to>
                </anchor>
              </controlPr>
            </control>
          </mc:Choice>
        </mc:AlternateContent>
        <mc:AlternateContent xmlns:mc="http://schemas.openxmlformats.org/markup-compatibility/2006">
          <mc:Choice Requires="x14">
            <control shapeId="2177" r:id="rId28" name="Check Box 129">
              <controlPr defaultSize="0" autoFill="0" autoLine="0" autoPict="0">
                <anchor moveWithCells="1">
                  <from>
                    <xdr:col>5</xdr:col>
                    <xdr:colOff>409575</xdr:colOff>
                    <xdr:row>27</xdr:row>
                    <xdr:rowOff>171450</xdr:rowOff>
                  </from>
                  <to>
                    <xdr:col>6</xdr:col>
                    <xdr:colOff>304800</xdr:colOff>
                    <xdr:row>29</xdr:row>
                    <xdr:rowOff>0</xdr:rowOff>
                  </to>
                </anchor>
              </controlPr>
            </control>
          </mc:Choice>
        </mc:AlternateContent>
        <mc:AlternateContent xmlns:mc="http://schemas.openxmlformats.org/markup-compatibility/2006">
          <mc:Choice Requires="x14">
            <control shapeId="2178" r:id="rId29" name="Check Box 130">
              <controlPr defaultSize="0" autoFill="0" autoLine="0" autoPict="0">
                <anchor moveWithCells="1">
                  <from>
                    <xdr:col>5</xdr:col>
                    <xdr:colOff>409575</xdr:colOff>
                    <xdr:row>28</xdr:row>
                    <xdr:rowOff>190500</xdr:rowOff>
                  </from>
                  <to>
                    <xdr:col>6</xdr:col>
                    <xdr:colOff>304800</xdr:colOff>
                    <xdr:row>29</xdr:row>
                    <xdr:rowOff>219075</xdr:rowOff>
                  </to>
                </anchor>
              </controlPr>
            </control>
          </mc:Choice>
        </mc:AlternateContent>
        <mc:AlternateContent xmlns:mc="http://schemas.openxmlformats.org/markup-compatibility/2006">
          <mc:Choice Requires="x14">
            <control shapeId="2179" r:id="rId30" name="Check Box 131">
              <controlPr defaultSize="0" autoFill="0" autoLine="0" autoPict="0">
                <anchor moveWithCells="1">
                  <from>
                    <xdr:col>5</xdr:col>
                    <xdr:colOff>409575</xdr:colOff>
                    <xdr:row>29</xdr:row>
                    <xdr:rowOff>209550</xdr:rowOff>
                  </from>
                  <to>
                    <xdr:col>6</xdr:col>
                    <xdr:colOff>304800</xdr:colOff>
                    <xdr:row>30</xdr:row>
                    <xdr:rowOff>209550</xdr:rowOff>
                  </to>
                </anchor>
              </controlPr>
            </control>
          </mc:Choice>
        </mc:AlternateContent>
        <mc:AlternateContent xmlns:mc="http://schemas.openxmlformats.org/markup-compatibility/2006">
          <mc:Choice Requires="x14">
            <control shapeId="2180" r:id="rId31" name="Check Box 132">
              <controlPr defaultSize="0" autoFill="0" autoLine="0" autoPict="0">
                <anchor moveWithCells="1">
                  <from>
                    <xdr:col>7</xdr:col>
                    <xdr:colOff>171450</xdr:colOff>
                    <xdr:row>20</xdr:row>
                    <xdr:rowOff>142875</xdr:rowOff>
                  </from>
                  <to>
                    <xdr:col>8</xdr:col>
                    <xdr:colOff>152400</xdr:colOff>
                    <xdr:row>21</xdr:row>
                    <xdr:rowOff>171450</xdr:rowOff>
                  </to>
                </anchor>
              </controlPr>
            </control>
          </mc:Choice>
        </mc:AlternateContent>
        <mc:AlternateContent xmlns:mc="http://schemas.openxmlformats.org/markup-compatibility/2006">
          <mc:Choice Requires="x14">
            <control shapeId="2181" r:id="rId32" name="Check Box 133">
              <controlPr defaultSize="0" autoFill="0" autoLine="0" autoPict="0">
                <anchor moveWithCells="1">
                  <from>
                    <xdr:col>7</xdr:col>
                    <xdr:colOff>171450</xdr:colOff>
                    <xdr:row>22</xdr:row>
                    <xdr:rowOff>47625</xdr:rowOff>
                  </from>
                  <to>
                    <xdr:col>8</xdr:col>
                    <xdr:colOff>152400</xdr:colOff>
                    <xdr:row>23</xdr:row>
                    <xdr:rowOff>66675</xdr:rowOff>
                  </to>
                </anchor>
              </controlPr>
            </control>
          </mc:Choice>
        </mc:AlternateContent>
        <mc:AlternateContent xmlns:mc="http://schemas.openxmlformats.org/markup-compatibility/2006">
          <mc:Choice Requires="x14">
            <control shapeId="2182" r:id="rId33" name="Check Box 134">
              <controlPr defaultSize="0" autoFill="0" autoLine="0" autoPict="0">
                <anchor moveWithCells="1">
                  <from>
                    <xdr:col>7</xdr:col>
                    <xdr:colOff>171450</xdr:colOff>
                    <xdr:row>25</xdr:row>
                    <xdr:rowOff>133350</xdr:rowOff>
                  </from>
                  <to>
                    <xdr:col>8</xdr:col>
                    <xdr:colOff>152400</xdr:colOff>
                    <xdr:row>26</xdr:row>
                    <xdr:rowOff>171450</xdr:rowOff>
                  </to>
                </anchor>
              </controlPr>
            </control>
          </mc:Choice>
        </mc:AlternateContent>
        <mc:AlternateContent xmlns:mc="http://schemas.openxmlformats.org/markup-compatibility/2006">
          <mc:Choice Requires="x14">
            <control shapeId="2183" r:id="rId34" name="Check Box 135">
              <controlPr defaultSize="0" autoFill="0" autoLine="0" autoPict="0">
                <anchor moveWithCells="1">
                  <from>
                    <xdr:col>7</xdr:col>
                    <xdr:colOff>171450</xdr:colOff>
                    <xdr:row>28</xdr:row>
                    <xdr:rowOff>19050</xdr:rowOff>
                  </from>
                  <to>
                    <xdr:col>8</xdr:col>
                    <xdr:colOff>152400</xdr:colOff>
                    <xdr:row>29</xdr:row>
                    <xdr:rowOff>47625</xdr:rowOff>
                  </to>
                </anchor>
              </controlPr>
            </control>
          </mc:Choice>
        </mc:AlternateContent>
        <mc:AlternateContent xmlns:mc="http://schemas.openxmlformats.org/markup-compatibility/2006">
          <mc:Choice Requires="x14">
            <control shapeId="2184" r:id="rId35" name="Check Box 136">
              <controlPr defaultSize="0" autoFill="0" autoLine="0" autoPict="0">
                <anchor moveWithCells="1">
                  <from>
                    <xdr:col>7</xdr:col>
                    <xdr:colOff>171450</xdr:colOff>
                    <xdr:row>29</xdr:row>
                    <xdr:rowOff>209550</xdr:rowOff>
                  </from>
                  <to>
                    <xdr:col>8</xdr:col>
                    <xdr:colOff>152400</xdr:colOff>
                    <xdr:row>30</xdr:row>
                    <xdr:rowOff>209550</xdr:rowOff>
                  </to>
                </anchor>
              </controlPr>
            </control>
          </mc:Choice>
        </mc:AlternateContent>
        <mc:AlternateContent xmlns:mc="http://schemas.openxmlformats.org/markup-compatibility/2006">
          <mc:Choice Requires="x14">
            <control shapeId="2185" r:id="rId36" name="Check Box 137">
              <controlPr defaultSize="0" autoFill="0" autoLine="0" autoPict="0">
                <anchor moveWithCells="1">
                  <from>
                    <xdr:col>12</xdr:col>
                    <xdr:colOff>238125</xdr:colOff>
                    <xdr:row>20</xdr:row>
                    <xdr:rowOff>142875</xdr:rowOff>
                  </from>
                  <to>
                    <xdr:col>13</xdr:col>
                    <xdr:colOff>295275</xdr:colOff>
                    <xdr:row>21</xdr:row>
                    <xdr:rowOff>171450</xdr:rowOff>
                  </to>
                </anchor>
              </controlPr>
            </control>
          </mc:Choice>
        </mc:AlternateContent>
        <mc:AlternateContent xmlns:mc="http://schemas.openxmlformats.org/markup-compatibility/2006">
          <mc:Choice Requires="x14">
            <control shapeId="2186" r:id="rId37" name="Check Box 138">
              <controlPr defaultSize="0" autoFill="0" autoLine="0" autoPict="0">
                <anchor moveWithCells="1">
                  <from>
                    <xdr:col>12</xdr:col>
                    <xdr:colOff>238125</xdr:colOff>
                    <xdr:row>22</xdr:row>
                    <xdr:rowOff>19050</xdr:rowOff>
                  </from>
                  <to>
                    <xdr:col>13</xdr:col>
                    <xdr:colOff>295275</xdr:colOff>
                    <xdr:row>23</xdr:row>
                    <xdr:rowOff>57150</xdr:rowOff>
                  </to>
                </anchor>
              </controlPr>
            </control>
          </mc:Choice>
        </mc:AlternateContent>
        <mc:AlternateContent xmlns:mc="http://schemas.openxmlformats.org/markup-compatibility/2006">
          <mc:Choice Requires="x14">
            <control shapeId="2187" r:id="rId38" name="Check Box 139">
              <controlPr defaultSize="0" autoFill="0" autoLine="0" autoPict="0">
                <anchor moveWithCells="1">
                  <from>
                    <xdr:col>12</xdr:col>
                    <xdr:colOff>238125</xdr:colOff>
                    <xdr:row>22</xdr:row>
                    <xdr:rowOff>209550</xdr:rowOff>
                  </from>
                  <to>
                    <xdr:col>13</xdr:col>
                    <xdr:colOff>295275</xdr:colOff>
                    <xdr:row>24</xdr:row>
                    <xdr:rowOff>28575</xdr:rowOff>
                  </to>
                </anchor>
              </controlPr>
            </control>
          </mc:Choice>
        </mc:AlternateContent>
        <mc:AlternateContent xmlns:mc="http://schemas.openxmlformats.org/markup-compatibility/2006">
          <mc:Choice Requires="x14">
            <control shapeId="2188" r:id="rId39" name="Check Box 140">
              <controlPr defaultSize="0" autoFill="0" autoLine="0" autoPict="0">
                <anchor moveWithCells="1">
                  <from>
                    <xdr:col>12</xdr:col>
                    <xdr:colOff>238125</xdr:colOff>
                    <xdr:row>25</xdr:row>
                    <xdr:rowOff>152400</xdr:rowOff>
                  </from>
                  <to>
                    <xdr:col>13</xdr:col>
                    <xdr:colOff>295275</xdr:colOff>
                    <xdr:row>26</xdr:row>
                    <xdr:rowOff>180975</xdr:rowOff>
                  </to>
                </anchor>
              </controlPr>
            </control>
          </mc:Choice>
        </mc:AlternateContent>
        <mc:AlternateContent xmlns:mc="http://schemas.openxmlformats.org/markup-compatibility/2006">
          <mc:Choice Requires="x14">
            <control shapeId="2189" r:id="rId40" name="Check Box 141">
              <controlPr defaultSize="0" autoFill="0" autoLine="0" autoPict="0">
                <anchor moveWithCells="1">
                  <from>
                    <xdr:col>12</xdr:col>
                    <xdr:colOff>238125</xdr:colOff>
                    <xdr:row>27</xdr:row>
                    <xdr:rowOff>19050</xdr:rowOff>
                  </from>
                  <to>
                    <xdr:col>13</xdr:col>
                    <xdr:colOff>295275</xdr:colOff>
                    <xdr:row>28</xdr:row>
                    <xdr:rowOff>57150</xdr:rowOff>
                  </to>
                </anchor>
              </controlPr>
            </control>
          </mc:Choice>
        </mc:AlternateContent>
        <mc:AlternateContent xmlns:mc="http://schemas.openxmlformats.org/markup-compatibility/2006">
          <mc:Choice Requires="x14">
            <control shapeId="2190" r:id="rId41" name="Check Box 142">
              <controlPr defaultSize="0" autoFill="0" autoLine="0" autoPict="0">
                <anchor moveWithCells="1">
                  <from>
                    <xdr:col>12</xdr:col>
                    <xdr:colOff>238125</xdr:colOff>
                    <xdr:row>28</xdr:row>
                    <xdr:rowOff>0</xdr:rowOff>
                  </from>
                  <to>
                    <xdr:col>13</xdr:col>
                    <xdr:colOff>295275</xdr:colOff>
                    <xdr:row>29</xdr:row>
                    <xdr:rowOff>28575</xdr:rowOff>
                  </to>
                </anchor>
              </controlPr>
            </control>
          </mc:Choice>
        </mc:AlternateContent>
        <mc:AlternateContent xmlns:mc="http://schemas.openxmlformats.org/markup-compatibility/2006">
          <mc:Choice Requires="x14">
            <control shapeId="2191" r:id="rId42" name="Check Box 143">
              <controlPr defaultSize="0" autoFill="0" autoLine="0" autoPict="0">
                <anchor moveWithCells="1">
                  <from>
                    <xdr:col>12</xdr:col>
                    <xdr:colOff>238125</xdr:colOff>
                    <xdr:row>29</xdr:row>
                    <xdr:rowOff>9525</xdr:rowOff>
                  </from>
                  <to>
                    <xdr:col>13</xdr:col>
                    <xdr:colOff>295275</xdr:colOff>
                    <xdr:row>30</xdr:row>
                    <xdr:rowOff>9525</xdr:rowOff>
                  </to>
                </anchor>
              </controlPr>
            </control>
          </mc:Choice>
        </mc:AlternateContent>
        <mc:AlternateContent xmlns:mc="http://schemas.openxmlformats.org/markup-compatibility/2006">
          <mc:Choice Requires="x14">
            <control shapeId="2192" r:id="rId43" name="Check Box 144">
              <controlPr defaultSize="0" autoFill="0" autoLine="0" autoPict="0">
                <anchor moveWithCells="1">
                  <from>
                    <xdr:col>12</xdr:col>
                    <xdr:colOff>238125</xdr:colOff>
                    <xdr:row>29</xdr:row>
                    <xdr:rowOff>219075</xdr:rowOff>
                  </from>
                  <to>
                    <xdr:col>13</xdr:col>
                    <xdr:colOff>295275</xdr:colOff>
                    <xdr:row>30</xdr:row>
                    <xdr:rowOff>209550</xdr:rowOff>
                  </to>
                </anchor>
              </controlPr>
            </control>
          </mc:Choice>
        </mc:AlternateContent>
        <mc:AlternateContent xmlns:mc="http://schemas.openxmlformats.org/markup-compatibility/2006">
          <mc:Choice Requires="x14">
            <control shapeId="2193" r:id="rId44" name="Check Box 145">
              <controlPr defaultSize="0" autoFill="0" autoLine="0" autoPict="0">
                <anchor moveWithCells="1">
                  <from>
                    <xdr:col>7</xdr:col>
                    <xdr:colOff>323850</xdr:colOff>
                    <xdr:row>32</xdr:row>
                    <xdr:rowOff>133350</xdr:rowOff>
                  </from>
                  <to>
                    <xdr:col>8</xdr:col>
                    <xdr:colOff>304800</xdr:colOff>
                    <xdr:row>34</xdr:row>
                    <xdr:rowOff>19050</xdr:rowOff>
                  </to>
                </anchor>
              </controlPr>
            </control>
          </mc:Choice>
        </mc:AlternateContent>
        <mc:AlternateContent xmlns:mc="http://schemas.openxmlformats.org/markup-compatibility/2006">
          <mc:Choice Requires="x14">
            <control shapeId="2194" r:id="rId45" name="Check Box 146">
              <controlPr defaultSize="0" autoFill="0" autoLine="0" autoPict="0">
                <anchor moveWithCells="1">
                  <from>
                    <xdr:col>8</xdr:col>
                    <xdr:colOff>361950</xdr:colOff>
                    <xdr:row>32</xdr:row>
                    <xdr:rowOff>133350</xdr:rowOff>
                  </from>
                  <to>
                    <xdr:col>10</xdr:col>
                    <xdr:colOff>95250</xdr:colOff>
                    <xdr:row>34</xdr:row>
                    <xdr:rowOff>19050</xdr:rowOff>
                  </to>
                </anchor>
              </controlPr>
            </control>
          </mc:Choice>
        </mc:AlternateContent>
        <mc:AlternateContent xmlns:mc="http://schemas.openxmlformats.org/markup-compatibility/2006">
          <mc:Choice Requires="x14">
            <control shapeId="2195" r:id="rId46" name="Check Box 147">
              <controlPr defaultSize="0" autoFill="0" autoLine="0" autoPict="0">
                <anchor moveWithCells="1">
                  <from>
                    <xdr:col>7</xdr:col>
                    <xdr:colOff>323850</xdr:colOff>
                    <xdr:row>35</xdr:row>
                    <xdr:rowOff>133350</xdr:rowOff>
                  </from>
                  <to>
                    <xdr:col>8</xdr:col>
                    <xdr:colOff>304800</xdr:colOff>
                    <xdr:row>37</xdr:row>
                    <xdr:rowOff>28575</xdr:rowOff>
                  </to>
                </anchor>
              </controlPr>
            </control>
          </mc:Choice>
        </mc:AlternateContent>
        <mc:AlternateContent xmlns:mc="http://schemas.openxmlformats.org/markup-compatibility/2006">
          <mc:Choice Requires="x14">
            <control shapeId="2196" r:id="rId47" name="Check Box 148">
              <controlPr defaultSize="0" autoFill="0" autoLine="0" autoPict="0">
                <anchor moveWithCells="1">
                  <from>
                    <xdr:col>8</xdr:col>
                    <xdr:colOff>361950</xdr:colOff>
                    <xdr:row>35</xdr:row>
                    <xdr:rowOff>133350</xdr:rowOff>
                  </from>
                  <to>
                    <xdr:col>10</xdr:col>
                    <xdr:colOff>95250</xdr:colOff>
                    <xdr:row>37</xdr:row>
                    <xdr:rowOff>28575</xdr:rowOff>
                  </to>
                </anchor>
              </controlPr>
            </control>
          </mc:Choice>
        </mc:AlternateContent>
        <mc:AlternateContent xmlns:mc="http://schemas.openxmlformats.org/markup-compatibility/2006">
          <mc:Choice Requires="x14">
            <control shapeId="2197" r:id="rId48" name="Check Box 149">
              <controlPr defaultSize="0" autoFill="0" autoLine="0" autoPict="0">
                <anchor moveWithCells="1">
                  <from>
                    <xdr:col>7</xdr:col>
                    <xdr:colOff>323850</xdr:colOff>
                    <xdr:row>38</xdr:row>
                    <xdr:rowOff>133350</xdr:rowOff>
                  </from>
                  <to>
                    <xdr:col>8</xdr:col>
                    <xdr:colOff>304800</xdr:colOff>
                    <xdr:row>40</xdr:row>
                    <xdr:rowOff>19050</xdr:rowOff>
                  </to>
                </anchor>
              </controlPr>
            </control>
          </mc:Choice>
        </mc:AlternateContent>
        <mc:AlternateContent xmlns:mc="http://schemas.openxmlformats.org/markup-compatibility/2006">
          <mc:Choice Requires="x14">
            <control shapeId="2198" r:id="rId49" name="Check Box 150">
              <controlPr defaultSize="0" autoFill="0" autoLine="0" autoPict="0">
                <anchor moveWithCells="1">
                  <from>
                    <xdr:col>8</xdr:col>
                    <xdr:colOff>361950</xdr:colOff>
                    <xdr:row>38</xdr:row>
                    <xdr:rowOff>133350</xdr:rowOff>
                  </from>
                  <to>
                    <xdr:col>10</xdr:col>
                    <xdr:colOff>95250</xdr:colOff>
                    <xdr:row>40</xdr:row>
                    <xdr:rowOff>19050</xdr:rowOff>
                  </to>
                </anchor>
              </controlPr>
            </control>
          </mc:Choice>
        </mc:AlternateContent>
        <mc:AlternateContent xmlns:mc="http://schemas.openxmlformats.org/markup-compatibility/2006">
          <mc:Choice Requires="x14">
            <control shapeId="2199" r:id="rId50" name="Check Box 151">
              <controlPr defaultSize="0" autoFill="0" autoLine="0" autoPict="0">
                <anchor moveWithCells="1">
                  <from>
                    <xdr:col>7</xdr:col>
                    <xdr:colOff>323850</xdr:colOff>
                    <xdr:row>40</xdr:row>
                    <xdr:rowOff>133350</xdr:rowOff>
                  </from>
                  <to>
                    <xdr:col>8</xdr:col>
                    <xdr:colOff>304800</xdr:colOff>
                    <xdr:row>42</xdr:row>
                    <xdr:rowOff>28575</xdr:rowOff>
                  </to>
                </anchor>
              </controlPr>
            </control>
          </mc:Choice>
        </mc:AlternateContent>
        <mc:AlternateContent xmlns:mc="http://schemas.openxmlformats.org/markup-compatibility/2006">
          <mc:Choice Requires="x14">
            <control shapeId="2200" r:id="rId51" name="Check Box 152">
              <controlPr defaultSize="0" autoFill="0" autoLine="0" autoPict="0">
                <anchor moveWithCells="1">
                  <from>
                    <xdr:col>8</xdr:col>
                    <xdr:colOff>361950</xdr:colOff>
                    <xdr:row>40</xdr:row>
                    <xdr:rowOff>133350</xdr:rowOff>
                  </from>
                  <to>
                    <xdr:col>10</xdr:col>
                    <xdr:colOff>95250</xdr:colOff>
                    <xdr:row>42</xdr:row>
                    <xdr:rowOff>28575</xdr:rowOff>
                  </to>
                </anchor>
              </controlPr>
            </control>
          </mc:Choice>
        </mc:AlternateContent>
        <mc:AlternateContent xmlns:mc="http://schemas.openxmlformats.org/markup-compatibility/2006">
          <mc:Choice Requires="x14">
            <control shapeId="2201" r:id="rId52" name="Check Box 153">
              <controlPr defaultSize="0" autoFill="0" autoLine="0" autoPict="0">
                <anchor moveWithCells="1">
                  <from>
                    <xdr:col>7</xdr:col>
                    <xdr:colOff>323850</xdr:colOff>
                    <xdr:row>42</xdr:row>
                    <xdr:rowOff>133350</xdr:rowOff>
                  </from>
                  <to>
                    <xdr:col>8</xdr:col>
                    <xdr:colOff>304800</xdr:colOff>
                    <xdr:row>44</xdr:row>
                    <xdr:rowOff>28575</xdr:rowOff>
                  </to>
                </anchor>
              </controlPr>
            </control>
          </mc:Choice>
        </mc:AlternateContent>
        <mc:AlternateContent xmlns:mc="http://schemas.openxmlformats.org/markup-compatibility/2006">
          <mc:Choice Requires="x14">
            <control shapeId="2202" r:id="rId53" name="Check Box 154">
              <controlPr defaultSize="0" autoFill="0" autoLine="0" autoPict="0">
                <anchor moveWithCells="1">
                  <from>
                    <xdr:col>8</xdr:col>
                    <xdr:colOff>361950</xdr:colOff>
                    <xdr:row>42</xdr:row>
                    <xdr:rowOff>133350</xdr:rowOff>
                  </from>
                  <to>
                    <xdr:col>10</xdr:col>
                    <xdr:colOff>95250</xdr:colOff>
                    <xdr:row>44</xdr:row>
                    <xdr:rowOff>28575</xdr:rowOff>
                  </to>
                </anchor>
              </controlPr>
            </control>
          </mc:Choice>
        </mc:AlternateContent>
        <mc:AlternateContent xmlns:mc="http://schemas.openxmlformats.org/markup-compatibility/2006">
          <mc:Choice Requires="x14">
            <control shapeId="2203" r:id="rId54" name="Check Box 155">
              <controlPr defaultSize="0" autoFill="0" autoLine="0" autoPict="0">
                <anchor moveWithCells="1">
                  <from>
                    <xdr:col>14</xdr:col>
                    <xdr:colOff>9525</xdr:colOff>
                    <xdr:row>31</xdr:row>
                    <xdr:rowOff>133350</xdr:rowOff>
                  </from>
                  <to>
                    <xdr:col>14</xdr:col>
                    <xdr:colOff>323850</xdr:colOff>
                    <xdr:row>33</xdr:row>
                    <xdr:rowOff>19050</xdr:rowOff>
                  </to>
                </anchor>
              </controlPr>
            </control>
          </mc:Choice>
        </mc:AlternateContent>
        <mc:AlternateContent xmlns:mc="http://schemas.openxmlformats.org/markup-compatibility/2006">
          <mc:Choice Requires="x14">
            <control shapeId="2204" r:id="rId55" name="Check Box 156">
              <controlPr defaultSize="0" autoFill="0" autoLine="0" autoPict="0">
                <anchor moveWithCells="1">
                  <from>
                    <xdr:col>14</xdr:col>
                    <xdr:colOff>9525</xdr:colOff>
                    <xdr:row>32</xdr:row>
                    <xdr:rowOff>133350</xdr:rowOff>
                  </from>
                  <to>
                    <xdr:col>14</xdr:col>
                    <xdr:colOff>323850</xdr:colOff>
                    <xdr:row>34</xdr:row>
                    <xdr:rowOff>19050</xdr:rowOff>
                  </to>
                </anchor>
              </controlPr>
            </control>
          </mc:Choice>
        </mc:AlternateContent>
        <mc:AlternateContent xmlns:mc="http://schemas.openxmlformats.org/markup-compatibility/2006">
          <mc:Choice Requires="x14">
            <control shapeId="2205" r:id="rId56" name="Check Box 157">
              <controlPr defaultSize="0" autoFill="0" autoLine="0" autoPict="0">
                <anchor moveWithCells="1">
                  <from>
                    <xdr:col>14</xdr:col>
                    <xdr:colOff>9525</xdr:colOff>
                    <xdr:row>34</xdr:row>
                    <xdr:rowOff>133350</xdr:rowOff>
                  </from>
                  <to>
                    <xdr:col>14</xdr:col>
                    <xdr:colOff>323850</xdr:colOff>
                    <xdr:row>36</xdr:row>
                    <xdr:rowOff>28575</xdr:rowOff>
                  </to>
                </anchor>
              </controlPr>
            </control>
          </mc:Choice>
        </mc:AlternateContent>
        <mc:AlternateContent xmlns:mc="http://schemas.openxmlformats.org/markup-compatibility/2006">
          <mc:Choice Requires="x14">
            <control shapeId="2206" r:id="rId57" name="Check Box 158">
              <controlPr defaultSize="0" autoFill="0" autoLine="0" autoPict="0">
                <anchor moveWithCells="1">
                  <from>
                    <xdr:col>14</xdr:col>
                    <xdr:colOff>9525</xdr:colOff>
                    <xdr:row>35</xdr:row>
                    <xdr:rowOff>142875</xdr:rowOff>
                  </from>
                  <to>
                    <xdr:col>14</xdr:col>
                    <xdr:colOff>323850</xdr:colOff>
                    <xdr:row>37</xdr:row>
                    <xdr:rowOff>28575</xdr:rowOff>
                  </to>
                </anchor>
              </controlPr>
            </control>
          </mc:Choice>
        </mc:AlternateContent>
        <mc:AlternateContent xmlns:mc="http://schemas.openxmlformats.org/markup-compatibility/2006">
          <mc:Choice Requires="x14">
            <control shapeId="2207" r:id="rId58" name="Check Box 159">
              <controlPr defaultSize="0" autoFill="0" autoLine="0" autoPict="0">
                <anchor moveWithCells="1">
                  <from>
                    <xdr:col>14</xdr:col>
                    <xdr:colOff>9525</xdr:colOff>
                    <xdr:row>37</xdr:row>
                    <xdr:rowOff>133350</xdr:rowOff>
                  </from>
                  <to>
                    <xdr:col>14</xdr:col>
                    <xdr:colOff>323850</xdr:colOff>
                    <xdr:row>39</xdr:row>
                    <xdr:rowOff>19050</xdr:rowOff>
                  </to>
                </anchor>
              </controlPr>
            </control>
          </mc:Choice>
        </mc:AlternateContent>
        <mc:AlternateContent xmlns:mc="http://schemas.openxmlformats.org/markup-compatibility/2006">
          <mc:Choice Requires="x14">
            <control shapeId="2208" r:id="rId59" name="Check Box 160">
              <controlPr defaultSize="0" autoFill="0" autoLine="0" autoPict="0">
                <anchor moveWithCells="1">
                  <from>
                    <xdr:col>14</xdr:col>
                    <xdr:colOff>9525</xdr:colOff>
                    <xdr:row>38</xdr:row>
                    <xdr:rowOff>133350</xdr:rowOff>
                  </from>
                  <to>
                    <xdr:col>14</xdr:col>
                    <xdr:colOff>323850</xdr:colOff>
                    <xdr:row>40</xdr:row>
                    <xdr:rowOff>28575</xdr:rowOff>
                  </to>
                </anchor>
              </controlPr>
            </control>
          </mc:Choice>
        </mc:AlternateContent>
        <mc:AlternateContent xmlns:mc="http://schemas.openxmlformats.org/markup-compatibility/2006">
          <mc:Choice Requires="x14">
            <control shapeId="2209" r:id="rId60" name="Check Box 161">
              <controlPr defaultSize="0" autoFill="0" autoLine="0" autoPict="0">
                <anchor moveWithCells="1">
                  <from>
                    <xdr:col>14</xdr:col>
                    <xdr:colOff>9525</xdr:colOff>
                    <xdr:row>39</xdr:row>
                    <xdr:rowOff>133350</xdr:rowOff>
                  </from>
                  <to>
                    <xdr:col>14</xdr:col>
                    <xdr:colOff>323850</xdr:colOff>
                    <xdr:row>41</xdr:row>
                    <xdr:rowOff>19050</xdr:rowOff>
                  </to>
                </anchor>
              </controlPr>
            </control>
          </mc:Choice>
        </mc:AlternateContent>
        <mc:AlternateContent xmlns:mc="http://schemas.openxmlformats.org/markup-compatibility/2006">
          <mc:Choice Requires="x14">
            <control shapeId="2210" r:id="rId61" name="Check Box 162">
              <controlPr defaultSize="0" autoFill="0" autoLine="0" autoPict="0">
                <anchor moveWithCells="1">
                  <from>
                    <xdr:col>14</xdr:col>
                    <xdr:colOff>9525</xdr:colOff>
                    <xdr:row>40</xdr:row>
                    <xdr:rowOff>133350</xdr:rowOff>
                  </from>
                  <to>
                    <xdr:col>14</xdr:col>
                    <xdr:colOff>323850</xdr:colOff>
                    <xdr:row>42</xdr:row>
                    <xdr:rowOff>28575</xdr:rowOff>
                  </to>
                </anchor>
              </controlPr>
            </control>
          </mc:Choice>
        </mc:AlternateContent>
        <mc:AlternateContent xmlns:mc="http://schemas.openxmlformats.org/markup-compatibility/2006">
          <mc:Choice Requires="x14">
            <control shapeId="2211" r:id="rId62" name="Check Box 163">
              <controlPr defaultSize="0" autoFill="0" autoLine="0" autoPict="0">
                <anchor moveWithCells="1">
                  <from>
                    <xdr:col>14</xdr:col>
                    <xdr:colOff>9525</xdr:colOff>
                    <xdr:row>41</xdr:row>
                    <xdr:rowOff>133350</xdr:rowOff>
                  </from>
                  <to>
                    <xdr:col>14</xdr:col>
                    <xdr:colOff>323850</xdr:colOff>
                    <xdr:row>43</xdr:row>
                    <xdr:rowOff>19050</xdr:rowOff>
                  </to>
                </anchor>
              </controlPr>
            </control>
          </mc:Choice>
        </mc:AlternateContent>
        <mc:AlternateContent xmlns:mc="http://schemas.openxmlformats.org/markup-compatibility/2006">
          <mc:Choice Requires="x14">
            <control shapeId="2212" r:id="rId63" name="Check Box 164">
              <controlPr defaultSize="0" autoFill="0" autoLine="0" autoPict="0">
                <anchor moveWithCells="1">
                  <from>
                    <xdr:col>14</xdr:col>
                    <xdr:colOff>9525</xdr:colOff>
                    <xdr:row>42</xdr:row>
                    <xdr:rowOff>133350</xdr:rowOff>
                  </from>
                  <to>
                    <xdr:col>14</xdr:col>
                    <xdr:colOff>323850</xdr:colOff>
                    <xdr:row>44</xdr:row>
                    <xdr:rowOff>28575</xdr:rowOff>
                  </to>
                </anchor>
              </controlPr>
            </control>
          </mc:Choice>
        </mc:AlternateContent>
        <mc:AlternateContent xmlns:mc="http://schemas.openxmlformats.org/markup-compatibility/2006">
          <mc:Choice Requires="x14">
            <control shapeId="2213" r:id="rId64" name="Check Box 165">
              <controlPr defaultSize="0" autoFill="0" autoLine="0" autoPict="0">
                <anchor moveWithCells="1">
                  <from>
                    <xdr:col>7</xdr:col>
                    <xdr:colOff>323850</xdr:colOff>
                    <xdr:row>43</xdr:row>
                    <xdr:rowOff>133350</xdr:rowOff>
                  </from>
                  <to>
                    <xdr:col>8</xdr:col>
                    <xdr:colOff>304800</xdr:colOff>
                    <xdr:row>45</xdr:row>
                    <xdr:rowOff>19050</xdr:rowOff>
                  </to>
                </anchor>
              </controlPr>
            </control>
          </mc:Choice>
        </mc:AlternateContent>
        <mc:AlternateContent xmlns:mc="http://schemas.openxmlformats.org/markup-compatibility/2006">
          <mc:Choice Requires="x14">
            <control shapeId="2214" r:id="rId65" name="Check Box 166">
              <controlPr defaultSize="0" autoFill="0" autoLine="0" autoPict="0">
                <anchor moveWithCells="1">
                  <from>
                    <xdr:col>7</xdr:col>
                    <xdr:colOff>323850</xdr:colOff>
                    <xdr:row>44</xdr:row>
                    <xdr:rowOff>133350</xdr:rowOff>
                  </from>
                  <to>
                    <xdr:col>8</xdr:col>
                    <xdr:colOff>304800</xdr:colOff>
                    <xdr:row>46</xdr:row>
                    <xdr:rowOff>28575</xdr:rowOff>
                  </to>
                </anchor>
              </controlPr>
            </control>
          </mc:Choice>
        </mc:AlternateContent>
        <mc:AlternateContent xmlns:mc="http://schemas.openxmlformats.org/markup-compatibility/2006">
          <mc:Choice Requires="x14">
            <control shapeId="2215" r:id="rId66" name="Check Box 167">
              <controlPr defaultSize="0" autoFill="0" autoLine="0" autoPict="0">
                <anchor moveWithCells="1">
                  <from>
                    <xdr:col>7</xdr:col>
                    <xdr:colOff>323850</xdr:colOff>
                    <xdr:row>47</xdr:row>
                    <xdr:rowOff>133350</xdr:rowOff>
                  </from>
                  <to>
                    <xdr:col>8</xdr:col>
                    <xdr:colOff>304800</xdr:colOff>
                    <xdr:row>49</xdr:row>
                    <xdr:rowOff>28575</xdr:rowOff>
                  </to>
                </anchor>
              </controlPr>
            </control>
          </mc:Choice>
        </mc:AlternateContent>
        <mc:AlternateContent xmlns:mc="http://schemas.openxmlformats.org/markup-compatibility/2006">
          <mc:Choice Requires="x14">
            <control shapeId="2216" r:id="rId67" name="Check Box 168">
              <controlPr defaultSize="0" autoFill="0" autoLine="0" autoPict="0">
                <anchor moveWithCells="1">
                  <from>
                    <xdr:col>8</xdr:col>
                    <xdr:colOff>361950</xdr:colOff>
                    <xdr:row>47</xdr:row>
                    <xdr:rowOff>133350</xdr:rowOff>
                  </from>
                  <to>
                    <xdr:col>10</xdr:col>
                    <xdr:colOff>95250</xdr:colOff>
                    <xdr:row>49</xdr:row>
                    <xdr:rowOff>28575</xdr:rowOff>
                  </to>
                </anchor>
              </controlPr>
            </control>
          </mc:Choice>
        </mc:AlternateContent>
        <mc:AlternateContent xmlns:mc="http://schemas.openxmlformats.org/markup-compatibility/2006">
          <mc:Choice Requires="x14">
            <control shapeId="2217" r:id="rId68" name="Check Box 169">
              <controlPr defaultSize="0" autoFill="0" autoLine="0" autoPict="0">
                <anchor moveWithCells="1">
                  <from>
                    <xdr:col>3</xdr:col>
                    <xdr:colOff>161925</xdr:colOff>
                    <xdr:row>47</xdr:row>
                    <xdr:rowOff>142875</xdr:rowOff>
                  </from>
                  <to>
                    <xdr:col>3</xdr:col>
                    <xdr:colOff>476250</xdr:colOff>
                    <xdr:row>49</xdr:row>
                    <xdr:rowOff>38100</xdr:rowOff>
                  </to>
                </anchor>
              </controlPr>
            </control>
          </mc:Choice>
        </mc:AlternateContent>
        <mc:AlternateContent xmlns:mc="http://schemas.openxmlformats.org/markup-compatibility/2006">
          <mc:Choice Requires="x14">
            <control shapeId="2218" r:id="rId69" name="Check Box 170">
              <controlPr defaultSize="0" autoFill="0" autoLine="0" autoPict="0">
                <anchor moveWithCells="1">
                  <from>
                    <xdr:col>13</xdr:col>
                    <xdr:colOff>666750</xdr:colOff>
                    <xdr:row>51</xdr:row>
                    <xdr:rowOff>133350</xdr:rowOff>
                  </from>
                  <to>
                    <xdr:col>14</xdr:col>
                    <xdr:colOff>304800</xdr:colOff>
                    <xdr:row>53</xdr:row>
                    <xdr:rowOff>19050</xdr:rowOff>
                  </to>
                </anchor>
              </controlPr>
            </control>
          </mc:Choice>
        </mc:AlternateContent>
        <mc:AlternateContent xmlns:mc="http://schemas.openxmlformats.org/markup-compatibility/2006">
          <mc:Choice Requires="x14">
            <control shapeId="2219" r:id="rId70" name="Check Box 171">
              <controlPr defaultSize="0" autoFill="0" autoLine="0" autoPict="0">
                <anchor moveWithCells="1">
                  <from>
                    <xdr:col>14</xdr:col>
                    <xdr:colOff>361950</xdr:colOff>
                    <xdr:row>51</xdr:row>
                    <xdr:rowOff>133350</xdr:rowOff>
                  </from>
                  <to>
                    <xdr:col>14</xdr:col>
                    <xdr:colOff>666750</xdr:colOff>
                    <xdr:row>53</xdr:row>
                    <xdr:rowOff>19050</xdr:rowOff>
                  </to>
                </anchor>
              </controlPr>
            </control>
          </mc:Choice>
        </mc:AlternateContent>
        <mc:AlternateContent xmlns:mc="http://schemas.openxmlformats.org/markup-compatibility/2006">
          <mc:Choice Requires="x14">
            <control shapeId="2220" r:id="rId71" name="Check Box 172">
              <controlPr defaultSize="0" autoFill="0" autoLine="0" autoPict="0">
                <anchor moveWithCells="1">
                  <from>
                    <xdr:col>14</xdr:col>
                    <xdr:colOff>742950</xdr:colOff>
                    <xdr:row>51</xdr:row>
                    <xdr:rowOff>133350</xdr:rowOff>
                  </from>
                  <to>
                    <xdr:col>15</xdr:col>
                    <xdr:colOff>76200</xdr:colOff>
                    <xdr:row>53</xdr:row>
                    <xdr:rowOff>19050</xdr:rowOff>
                  </to>
                </anchor>
              </controlPr>
            </control>
          </mc:Choice>
        </mc:AlternateContent>
        <mc:AlternateContent xmlns:mc="http://schemas.openxmlformats.org/markup-compatibility/2006">
          <mc:Choice Requires="x14">
            <control shapeId="2221" r:id="rId72" name="Check Box 173">
              <controlPr defaultSize="0" autoFill="0" autoLine="0" autoPict="0">
                <anchor moveWithCells="1">
                  <from>
                    <xdr:col>15</xdr:col>
                    <xdr:colOff>123825</xdr:colOff>
                    <xdr:row>51</xdr:row>
                    <xdr:rowOff>133350</xdr:rowOff>
                  </from>
                  <to>
                    <xdr:col>15</xdr:col>
                    <xdr:colOff>428625</xdr:colOff>
                    <xdr:row>53</xdr:row>
                    <xdr:rowOff>19050</xdr:rowOff>
                  </to>
                </anchor>
              </controlPr>
            </control>
          </mc:Choice>
        </mc:AlternateContent>
        <mc:AlternateContent xmlns:mc="http://schemas.openxmlformats.org/markup-compatibility/2006">
          <mc:Choice Requires="x14">
            <control shapeId="2222" r:id="rId73" name="Check Box 174">
              <controlPr defaultSize="0" autoFill="0" autoLine="0" autoPict="0">
                <anchor moveWithCells="1">
                  <from>
                    <xdr:col>13</xdr:col>
                    <xdr:colOff>666750</xdr:colOff>
                    <xdr:row>52</xdr:row>
                    <xdr:rowOff>133350</xdr:rowOff>
                  </from>
                  <to>
                    <xdr:col>14</xdr:col>
                    <xdr:colOff>304800</xdr:colOff>
                    <xdr:row>54</xdr:row>
                    <xdr:rowOff>28575</xdr:rowOff>
                  </to>
                </anchor>
              </controlPr>
            </control>
          </mc:Choice>
        </mc:AlternateContent>
        <mc:AlternateContent xmlns:mc="http://schemas.openxmlformats.org/markup-compatibility/2006">
          <mc:Choice Requires="x14">
            <control shapeId="2223" r:id="rId74" name="Check Box 175">
              <controlPr defaultSize="0" autoFill="0" autoLine="0" autoPict="0">
                <anchor moveWithCells="1">
                  <from>
                    <xdr:col>13</xdr:col>
                    <xdr:colOff>666750</xdr:colOff>
                    <xdr:row>53</xdr:row>
                    <xdr:rowOff>133350</xdr:rowOff>
                  </from>
                  <to>
                    <xdr:col>14</xdr:col>
                    <xdr:colOff>304800</xdr:colOff>
                    <xdr:row>55</xdr:row>
                    <xdr:rowOff>28575</xdr:rowOff>
                  </to>
                </anchor>
              </controlPr>
            </control>
          </mc:Choice>
        </mc:AlternateContent>
        <mc:AlternateContent xmlns:mc="http://schemas.openxmlformats.org/markup-compatibility/2006">
          <mc:Choice Requires="x14">
            <control shapeId="2224" r:id="rId75" name="Check Box 176">
              <controlPr defaultSize="0" autoFill="0" autoLine="0" autoPict="0">
                <anchor moveWithCells="1">
                  <from>
                    <xdr:col>14</xdr:col>
                    <xdr:colOff>361950</xdr:colOff>
                    <xdr:row>53</xdr:row>
                    <xdr:rowOff>133350</xdr:rowOff>
                  </from>
                  <to>
                    <xdr:col>14</xdr:col>
                    <xdr:colOff>666750</xdr:colOff>
                    <xdr:row>55</xdr:row>
                    <xdr:rowOff>28575</xdr:rowOff>
                  </to>
                </anchor>
              </controlPr>
            </control>
          </mc:Choice>
        </mc:AlternateContent>
        <mc:AlternateContent xmlns:mc="http://schemas.openxmlformats.org/markup-compatibility/2006">
          <mc:Choice Requires="x14">
            <control shapeId="2225" r:id="rId76" name="Check Box 177">
              <controlPr defaultSize="0" autoFill="0" autoLine="0" autoPict="0">
                <anchor moveWithCells="1">
                  <from>
                    <xdr:col>14</xdr:col>
                    <xdr:colOff>742950</xdr:colOff>
                    <xdr:row>53</xdr:row>
                    <xdr:rowOff>133350</xdr:rowOff>
                  </from>
                  <to>
                    <xdr:col>15</xdr:col>
                    <xdr:colOff>76200</xdr:colOff>
                    <xdr:row>55</xdr:row>
                    <xdr:rowOff>28575</xdr:rowOff>
                  </to>
                </anchor>
              </controlPr>
            </control>
          </mc:Choice>
        </mc:AlternateContent>
        <mc:AlternateContent xmlns:mc="http://schemas.openxmlformats.org/markup-compatibility/2006">
          <mc:Choice Requires="x14">
            <control shapeId="2226" r:id="rId77" name="Check Box 178">
              <controlPr defaultSize="0" autoFill="0" autoLine="0" autoPict="0">
                <anchor moveWithCells="1">
                  <from>
                    <xdr:col>15</xdr:col>
                    <xdr:colOff>123825</xdr:colOff>
                    <xdr:row>53</xdr:row>
                    <xdr:rowOff>133350</xdr:rowOff>
                  </from>
                  <to>
                    <xdr:col>15</xdr:col>
                    <xdr:colOff>428625</xdr:colOff>
                    <xdr:row>55</xdr:row>
                    <xdr:rowOff>28575</xdr:rowOff>
                  </to>
                </anchor>
              </controlPr>
            </control>
          </mc:Choice>
        </mc:AlternateContent>
        <mc:AlternateContent xmlns:mc="http://schemas.openxmlformats.org/markup-compatibility/2006">
          <mc:Choice Requires="x14">
            <control shapeId="2227" r:id="rId78" name="Check Box 179">
              <controlPr defaultSize="0" autoFill="0" autoLine="0" autoPict="0">
                <anchor moveWithCells="1">
                  <from>
                    <xdr:col>13</xdr:col>
                    <xdr:colOff>666750</xdr:colOff>
                    <xdr:row>54</xdr:row>
                    <xdr:rowOff>133350</xdr:rowOff>
                  </from>
                  <to>
                    <xdr:col>14</xdr:col>
                    <xdr:colOff>304800</xdr:colOff>
                    <xdr:row>56</xdr:row>
                    <xdr:rowOff>28575</xdr:rowOff>
                  </to>
                </anchor>
              </controlPr>
            </control>
          </mc:Choice>
        </mc:AlternateContent>
        <mc:AlternateContent xmlns:mc="http://schemas.openxmlformats.org/markup-compatibility/2006">
          <mc:Choice Requires="x14">
            <control shapeId="2228" r:id="rId79" name="Check Box 180">
              <controlPr defaultSize="0" autoFill="0" autoLine="0" autoPict="0">
                <anchor moveWithCells="1">
                  <from>
                    <xdr:col>13</xdr:col>
                    <xdr:colOff>666750</xdr:colOff>
                    <xdr:row>55</xdr:row>
                    <xdr:rowOff>133350</xdr:rowOff>
                  </from>
                  <to>
                    <xdr:col>14</xdr:col>
                    <xdr:colOff>304800</xdr:colOff>
                    <xdr:row>57</xdr:row>
                    <xdr:rowOff>28575</xdr:rowOff>
                  </to>
                </anchor>
              </controlPr>
            </control>
          </mc:Choice>
        </mc:AlternateContent>
        <mc:AlternateContent xmlns:mc="http://schemas.openxmlformats.org/markup-compatibility/2006">
          <mc:Choice Requires="x14">
            <control shapeId="2229" r:id="rId80" name="Check Box 181">
              <controlPr defaultSize="0" autoFill="0" autoLine="0" autoPict="0">
                <anchor moveWithCells="1">
                  <from>
                    <xdr:col>14</xdr:col>
                    <xdr:colOff>361950</xdr:colOff>
                    <xdr:row>55</xdr:row>
                    <xdr:rowOff>133350</xdr:rowOff>
                  </from>
                  <to>
                    <xdr:col>14</xdr:col>
                    <xdr:colOff>666750</xdr:colOff>
                    <xdr:row>57</xdr:row>
                    <xdr:rowOff>28575</xdr:rowOff>
                  </to>
                </anchor>
              </controlPr>
            </control>
          </mc:Choice>
        </mc:AlternateContent>
        <mc:AlternateContent xmlns:mc="http://schemas.openxmlformats.org/markup-compatibility/2006">
          <mc:Choice Requires="x14">
            <control shapeId="2230" r:id="rId81" name="Check Box 182">
              <controlPr defaultSize="0" autoFill="0" autoLine="0" autoPict="0">
                <anchor moveWithCells="1">
                  <from>
                    <xdr:col>14</xdr:col>
                    <xdr:colOff>742950</xdr:colOff>
                    <xdr:row>55</xdr:row>
                    <xdr:rowOff>133350</xdr:rowOff>
                  </from>
                  <to>
                    <xdr:col>15</xdr:col>
                    <xdr:colOff>76200</xdr:colOff>
                    <xdr:row>57</xdr:row>
                    <xdr:rowOff>28575</xdr:rowOff>
                  </to>
                </anchor>
              </controlPr>
            </control>
          </mc:Choice>
        </mc:AlternateContent>
        <mc:AlternateContent xmlns:mc="http://schemas.openxmlformats.org/markup-compatibility/2006">
          <mc:Choice Requires="x14">
            <control shapeId="2231" r:id="rId82" name="Check Box 183">
              <controlPr defaultSize="0" autoFill="0" autoLine="0" autoPict="0">
                <anchor moveWithCells="1">
                  <from>
                    <xdr:col>15</xdr:col>
                    <xdr:colOff>123825</xdr:colOff>
                    <xdr:row>55</xdr:row>
                    <xdr:rowOff>133350</xdr:rowOff>
                  </from>
                  <to>
                    <xdr:col>15</xdr:col>
                    <xdr:colOff>428625</xdr:colOff>
                    <xdr:row>57</xdr:row>
                    <xdr:rowOff>28575</xdr:rowOff>
                  </to>
                </anchor>
              </controlPr>
            </control>
          </mc:Choice>
        </mc:AlternateContent>
        <mc:AlternateContent xmlns:mc="http://schemas.openxmlformats.org/markup-compatibility/2006">
          <mc:Choice Requires="x14">
            <control shapeId="2232" r:id="rId83" name="Check Box 184">
              <controlPr defaultSize="0" autoFill="0" autoLine="0" autoPict="0">
                <anchor moveWithCells="1">
                  <from>
                    <xdr:col>13</xdr:col>
                    <xdr:colOff>666750</xdr:colOff>
                    <xdr:row>56</xdr:row>
                    <xdr:rowOff>133350</xdr:rowOff>
                  </from>
                  <to>
                    <xdr:col>14</xdr:col>
                    <xdr:colOff>304800</xdr:colOff>
                    <xdr:row>58</xdr:row>
                    <xdr:rowOff>28575</xdr:rowOff>
                  </to>
                </anchor>
              </controlPr>
            </control>
          </mc:Choice>
        </mc:AlternateContent>
        <mc:AlternateContent xmlns:mc="http://schemas.openxmlformats.org/markup-compatibility/2006">
          <mc:Choice Requires="x14">
            <control shapeId="2233" r:id="rId84" name="Check Box 185">
              <controlPr defaultSize="0" autoFill="0" autoLine="0" autoPict="0">
                <anchor moveWithCells="1">
                  <from>
                    <xdr:col>7</xdr:col>
                    <xdr:colOff>323850</xdr:colOff>
                    <xdr:row>51</xdr:row>
                    <xdr:rowOff>133350</xdr:rowOff>
                  </from>
                  <to>
                    <xdr:col>8</xdr:col>
                    <xdr:colOff>304800</xdr:colOff>
                    <xdr:row>53</xdr:row>
                    <xdr:rowOff>19050</xdr:rowOff>
                  </to>
                </anchor>
              </controlPr>
            </control>
          </mc:Choice>
        </mc:AlternateContent>
        <mc:AlternateContent xmlns:mc="http://schemas.openxmlformats.org/markup-compatibility/2006">
          <mc:Choice Requires="x14">
            <control shapeId="2234" r:id="rId85" name="Check Box 186">
              <controlPr defaultSize="0" autoFill="0" autoLine="0" autoPict="0">
                <anchor moveWithCells="1">
                  <from>
                    <xdr:col>7</xdr:col>
                    <xdr:colOff>323850</xdr:colOff>
                    <xdr:row>53</xdr:row>
                    <xdr:rowOff>133350</xdr:rowOff>
                  </from>
                  <to>
                    <xdr:col>8</xdr:col>
                    <xdr:colOff>304800</xdr:colOff>
                    <xdr:row>55</xdr:row>
                    <xdr:rowOff>19050</xdr:rowOff>
                  </to>
                </anchor>
              </controlPr>
            </control>
          </mc:Choice>
        </mc:AlternateContent>
        <mc:AlternateContent xmlns:mc="http://schemas.openxmlformats.org/markup-compatibility/2006">
          <mc:Choice Requires="x14">
            <control shapeId="2235" r:id="rId86" name="Check Box 187">
              <controlPr defaultSize="0" autoFill="0" autoLine="0" autoPict="0">
                <anchor moveWithCells="1">
                  <from>
                    <xdr:col>7</xdr:col>
                    <xdr:colOff>323850</xdr:colOff>
                    <xdr:row>55</xdr:row>
                    <xdr:rowOff>133350</xdr:rowOff>
                  </from>
                  <to>
                    <xdr:col>8</xdr:col>
                    <xdr:colOff>304800</xdr:colOff>
                    <xdr:row>57</xdr:row>
                    <xdr:rowOff>28575</xdr:rowOff>
                  </to>
                </anchor>
              </controlPr>
            </control>
          </mc:Choice>
        </mc:AlternateContent>
        <mc:AlternateContent xmlns:mc="http://schemas.openxmlformats.org/markup-compatibility/2006">
          <mc:Choice Requires="x14">
            <control shapeId="2236" r:id="rId87" name="Check Box 188">
              <controlPr defaultSize="0" autoFill="0" autoLine="0" autoPict="0">
                <anchor moveWithCells="1">
                  <from>
                    <xdr:col>0</xdr:col>
                    <xdr:colOff>66675</xdr:colOff>
                    <xdr:row>4</xdr:row>
                    <xdr:rowOff>171450</xdr:rowOff>
                  </from>
                  <to>
                    <xdr:col>1</xdr:col>
                    <xdr:colOff>57150</xdr:colOff>
                    <xdr:row>6</xdr:row>
                    <xdr:rowOff>9525</xdr:rowOff>
                  </to>
                </anchor>
              </controlPr>
            </control>
          </mc:Choice>
        </mc:AlternateContent>
        <mc:AlternateContent xmlns:mc="http://schemas.openxmlformats.org/markup-compatibility/2006">
          <mc:Choice Requires="x14">
            <control shapeId="2237" r:id="rId88" name="Check Box 189">
              <controlPr defaultSize="0" autoFill="0" autoLine="0" autoPict="0">
                <anchor moveWithCells="1">
                  <from>
                    <xdr:col>0</xdr:col>
                    <xdr:colOff>66675</xdr:colOff>
                    <xdr:row>6</xdr:row>
                    <xdr:rowOff>180975</xdr:rowOff>
                  </from>
                  <to>
                    <xdr:col>1</xdr:col>
                    <xdr:colOff>57150</xdr:colOff>
                    <xdr:row>8</xdr:row>
                    <xdr:rowOff>9525</xdr:rowOff>
                  </to>
                </anchor>
              </controlPr>
            </control>
          </mc:Choice>
        </mc:AlternateContent>
        <mc:AlternateContent xmlns:mc="http://schemas.openxmlformats.org/markup-compatibility/2006">
          <mc:Choice Requires="x14">
            <control shapeId="2238" r:id="rId89" name="Check Box 190">
              <controlPr defaultSize="0" autoFill="0" autoLine="0" autoPict="0">
                <anchor moveWithCells="1">
                  <from>
                    <xdr:col>0</xdr:col>
                    <xdr:colOff>66675</xdr:colOff>
                    <xdr:row>12</xdr:row>
                    <xdr:rowOff>171450</xdr:rowOff>
                  </from>
                  <to>
                    <xdr:col>1</xdr:col>
                    <xdr:colOff>57150</xdr:colOff>
                    <xdr:row>14</xdr:row>
                    <xdr:rowOff>0</xdr:rowOff>
                  </to>
                </anchor>
              </controlPr>
            </control>
          </mc:Choice>
        </mc:AlternateContent>
        <mc:AlternateContent xmlns:mc="http://schemas.openxmlformats.org/markup-compatibility/2006">
          <mc:Choice Requires="x14">
            <control shapeId="2239" r:id="rId90" name="Check Box 191">
              <controlPr defaultSize="0" autoFill="0" autoLine="0" autoPict="0">
                <anchor moveWithCells="1">
                  <from>
                    <xdr:col>0</xdr:col>
                    <xdr:colOff>66675</xdr:colOff>
                    <xdr:row>14</xdr:row>
                    <xdr:rowOff>180975</xdr:rowOff>
                  </from>
                  <to>
                    <xdr:col>1</xdr:col>
                    <xdr:colOff>57150</xdr:colOff>
                    <xdr:row>16</xdr:row>
                    <xdr:rowOff>9525</xdr:rowOff>
                  </to>
                </anchor>
              </controlPr>
            </control>
          </mc:Choice>
        </mc:AlternateContent>
        <mc:AlternateContent xmlns:mc="http://schemas.openxmlformats.org/markup-compatibility/2006">
          <mc:Choice Requires="x14">
            <control shapeId="2240" r:id="rId91" name="Check Box 192">
              <controlPr defaultSize="0" autoFill="0" autoLine="0" autoPict="0">
                <anchor moveWithCells="1">
                  <from>
                    <xdr:col>0</xdr:col>
                    <xdr:colOff>66675</xdr:colOff>
                    <xdr:row>18</xdr:row>
                    <xdr:rowOff>180975</xdr:rowOff>
                  </from>
                  <to>
                    <xdr:col>1</xdr:col>
                    <xdr:colOff>57150</xdr:colOff>
                    <xdr:row>20</xdr:row>
                    <xdr:rowOff>9525</xdr:rowOff>
                  </to>
                </anchor>
              </controlPr>
            </control>
          </mc:Choice>
        </mc:AlternateContent>
        <mc:AlternateContent xmlns:mc="http://schemas.openxmlformats.org/markup-compatibility/2006">
          <mc:Choice Requires="x14">
            <control shapeId="2241" r:id="rId92" name="Check Box 193">
              <controlPr defaultSize="0" autoFill="0" autoLine="0" autoPict="0">
                <anchor moveWithCells="1">
                  <from>
                    <xdr:col>0</xdr:col>
                    <xdr:colOff>66675</xdr:colOff>
                    <xdr:row>20</xdr:row>
                    <xdr:rowOff>171450</xdr:rowOff>
                  </from>
                  <to>
                    <xdr:col>1</xdr:col>
                    <xdr:colOff>57150</xdr:colOff>
                    <xdr:row>22</xdr:row>
                    <xdr:rowOff>0</xdr:rowOff>
                  </to>
                </anchor>
              </controlPr>
            </control>
          </mc:Choice>
        </mc:AlternateContent>
        <mc:AlternateContent xmlns:mc="http://schemas.openxmlformats.org/markup-compatibility/2006">
          <mc:Choice Requires="x14">
            <control shapeId="2242" r:id="rId93" name="Check Box 194">
              <controlPr defaultSize="0" autoFill="0" autoLine="0" autoPict="0">
                <anchor moveWithCells="1">
                  <from>
                    <xdr:col>0</xdr:col>
                    <xdr:colOff>66675</xdr:colOff>
                    <xdr:row>25</xdr:row>
                    <xdr:rowOff>171450</xdr:rowOff>
                  </from>
                  <to>
                    <xdr:col>1</xdr:col>
                    <xdr:colOff>57150</xdr:colOff>
                    <xdr:row>27</xdr:row>
                    <xdr:rowOff>0</xdr:rowOff>
                  </to>
                </anchor>
              </controlPr>
            </control>
          </mc:Choice>
        </mc:AlternateContent>
        <mc:AlternateContent xmlns:mc="http://schemas.openxmlformats.org/markup-compatibility/2006">
          <mc:Choice Requires="x14">
            <control shapeId="2243" r:id="rId94" name="Check Box 195">
              <controlPr defaultSize="0" autoFill="0" autoLine="0" autoPict="0">
                <anchor moveWithCells="1">
                  <from>
                    <xdr:col>0</xdr:col>
                    <xdr:colOff>66675</xdr:colOff>
                    <xdr:row>31</xdr:row>
                    <xdr:rowOff>142875</xdr:rowOff>
                  </from>
                  <to>
                    <xdr:col>1</xdr:col>
                    <xdr:colOff>57150</xdr:colOff>
                    <xdr:row>33</xdr:row>
                    <xdr:rowOff>38100</xdr:rowOff>
                  </to>
                </anchor>
              </controlPr>
            </control>
          </mc:Choice>
        </mc:AlternateContent>
        <mc:AlternateContent xmlns:mc="http://schemas.openxmlformats.org/markup-compatibility/2006">
          <mc:Choice Requires="x14">
            <control shapeId="2244" r:id="rId95" name="Check Box 196">
              <controlPr defaultSize="0" autoFill="0" autoLine="0" autoPict="0">
                <anchor moveWithCells="1">
                  <from>
                    <xdr:col>0</xdr:col>
                    <xdr:colOff>66675</xdr:colOff>
                    <xdr:row>34</xdr:row>
                    <xdr:rowOff>142875</xdr:rowOff>
                  </from>
                  <to>
                    <xdr:col>1</xdr:col>
                    <xdr:colOff>57150</xdr:colOff>
                    <xdr:row>36</xdr:row>
                    <xdr:rowOff>38100</xdr:rowOff>
                  </to>
                </anchor>
              </controlPr>
            </control>
          </mc:Choice>
        </mc:AlternateContent>
        <mc:AlternateContent xmlns:mc="http://schemas.openxmlformats.org/markup-compatibility/2006">
          <mc:Choice Requires="x14">
            <control shapeId="2245" r:id="rId96" name="Check Box 197">
              <controlPr defaultSize="0" autoFill="0" autoLine="0" autoPict="0">
                <anchor moveWithCells="1">
                  <from>
                    <xdr:col>0</xdr:col>
                    <xdr:colOff>66675</xdr:colOff>
                    <xdr:row>37</xdr:row>
                    <xdr:rowOff>142875</xdr:rowOff>
                  </from>
                  <to>
                    <xdr:col>1</xdr:col>
                    <xdr:colOff>57150</xdr:colOff>
                    <xdr:row>39</xdr:row>
                    <xdr:rowOff>38100</xdr:rowOff>
                  </to>
                </anchor>
              </controlPr>
            </control>
          </mc:Choice>
        </mc:AlternateContent>
        <mc:AlternateContent xmlns:mc="http://schemas.openxmlformats.org/markup-compatibility/2006">
          <mc:Choice Requires="x14">
            <control shapeId="2246" r:id="rId97" name="Check Box 198">
              <controlPr defaultSize="0" autoFill="0" autoLine="0" autoPict="0">
                <anchor moveWithCells="1">
                  <from>
                    <xdr:col>0</xdr:col>
                    <xdr:colOff>66675</xdr:colOff>
                    <xdr:row>39</xdr:row>
                    <xdr:rowOff>142875</xdr:rowOff>
                  </from>
                  <to>
                    <xdr:col>1</xdr:col>
                    <xdr:colOff>57150</xdr:colOff>
                    <xdr:row>41</xdr:row>
                    <xdr:rowOff>38100</xdr:rowOff>
                  </to>
                </anchor>
              </controlPr>
            </control>
          </mc:Choice>
        </mc:AlternateContent>
        <mc:AlternateContent xmlns:mc="http://schemas.openxmlformats.org/markup-compatibility/2006">
          <mc:Choice Requires="x14">
            <control shapeId="2247" r:id="rId98" name="Check Box 199">
              <controlPr defaultSize="0" autoFill="0" autoLine="0" autoPict="0">
                <anchor moveWithCells="1">
                  <from>
                    <xdr:col>0</xdr:col>
                    <xdr:colOff>66675</xdr:colOff>
                    <xdr:row>41</xdr:row>
                    <xdr:rowOff>142875</xdr:rowOff>
                  </from>
                  <to>
                    <xdr:col>1</xdr:col>
                    <xdr:colOff>57150</xdr:colOff>
                    <xdr:row>43</xdr:row>
                    <xdr:rowOff>38100</xdr:rowOff>
                  </to>
                </anchor>
              </controlPr>
            </control>
          </mc:Choice>
        </mc:AlternateContent>
        <mc:AlternateContent xmlns:mc="http://schemas.openxmlformats.org/markup-compatibility/2006">
          <mc:Choice Requires="x14">
            <control shapeId="2248" r:id="rId99" name="Check Box 200">
              <controlPr defaultSize="0" autoFill="0" autoLine="0" autoPict="0">
                <anchor moveWithCells="1">
                  <from>
                    <xdr:col>0</xdr:col>
                    <xdr:colOff>66675</xdr:colOff>
                    <xdr:row>43</xdr:row>
                    <xdr:rowOff>142875</xdr:rowOff>
                  </from>
                  <to>
                    <xdr:col>1</xdr:col>
                    <xdr:colOff>57150</xdr:colOff>
                    <xdr:row>45</xdr:row>
                    <xdr:rowOff>38100</xdr:rowOff>
                  </to>
                </anchor>
              </controlPr>
            </control>
          </mc:Choice>
        </mc:AlternateContent>
        <mc:AlternateContent xmlns:mc="http://schemas.openxmlformats.org/markup-compatibility/2006">
          <mc:Choice Requires="x14">
            <control shapeId="2249" r:id="rId100" name="Check Box 201">
              <controlPr defaultSize="0" autoFill="0" autoLine="0" autoPict="0">
                <anchor moveWithCells="1">
                  <from>
                    <xdr:col>0</xdr:col>
                    <xdr:colOff>66675</xdr:colOff>
                    <xdr:row>46</xdr:row>
                    <xdr:rowOff>142875</xdr:rowOff>
                  </from>
                  <to>
                    <xdr:col>1</xdr:col>
                    <xdr:colOff>57150</xdr:colOff>
                    <xdr:row>48</xdr:row>
                    <xdr:rowOff>38100</xdr:rowOff>
                  </to>
                </anchor>
              </controlPr>
            </control>
          </mc:Choice>
        </mc:AlternateContent>
        <mc:AlternateContent xmlns:mc="http://schemas.openxmlformats.org/markup-compatibility/2006">
          <mc:Choice Requires="x14">
            <control shapeId="2250" r:id="rId101" name="Check Box 202">
              <controlPr defaultSize="0" autoFill="0" autoLine="0" autoPict="0">
                <anchor moveWithCells="1">
                  <from>
                    <xdr:col>0</xdr:col>
                    <xdr:colOff>66675</xdr:colOff>
                    <xdr:row>49</xdr:row>
                    <xdr:rowOff>142875</xdr:rowOff>
                  </from>
                  <to>
                    <xdr:col>1</xdr:col>
                    <xdr:colOff>57150</xdr:colOff>
                    <xdr:row>51</xdr:row>
                    <xdr:rowOff>38100</xdr:rowOff>
                  </to>
                </anchor>
              </controlPr>
            </control>
          </mc:Choice>
        </mc:AlternateContent>
        <mc:AlternateContent xmlns:mc="http://schemas.openxmlformats.org/markup-compatibility/2006">
          <mc:Choice Requires="x14">
            <control shapeId="2251" r:id="rId102" name="Check Box 203">
              <controlPr defaultSize="0" autoFill="0" autoLine="0" autoPict="0">
                <anchor moveWithCells="1">
                  <from>
                    <xdr:col>0</xdr:col>
                    <xdr:colOff>66675</xdr:colOff>
                    <xdr:row>51</xdr:row>
                    <xdr:rowOff>142875</xdr:rowOff>
                  </from>
                  <to>
                    <xdr:col>1</xdr:col>
                    <xdr:colOff>57150</xdr:colOff>
                    <xdr:row>53</xdr:row>
                    <xdr:rowOff>38100</xdr:rowOff>
                  </to>
                </anchor>
              </controlPr>
            </control>
          </mc:Choice>
        </mc:AlternateContent>
        <mc:AlternateContent xmlns:mc="http://schemas.openxmlformats.org/markup-compatibility/2006">
          <mc:Choice Requires="x14">
            <control shapeId="2252" r:id="rId103" name="Check Box 204">
              <controlPr defaultSize="0" autoFill="0" autoLine="0" autoPict="0">
                <anchor moveWithCells="1">
                  <from>
                    <xdr:col>0</xdr:col>
                    <xdr:colOff>66675</xdr:colOff>
                    <xdr:row>53</xdr:row>
                    <xdr:rowOff>142875</xdr:rowOff>
                  </from>
                  <to>
                    <xdr:col>1</xdr:col>
                    <xdr:colOff>57150</xdr:colOff>
                    <xdr:row>55</xdr:row>
                    <xdr:rowOff>38100</xdr:rowOff>
                  </to>
                </anchor>
              </controlPr>
            </control>
          </mc:Choice>
        </mc:AlternateContent>
        <mc:AlternateContent xmlns:mc="http://schemas.openxmlformats.org/markup-compatibility/2006">
          <mc:Choice Requires="x14">
            <control shapeId="2253" r:id="rId104" name="Check Box 205">
              <controlPr defaultSize="0" autoFill="0" autoLine="0" autoPict="0">
                <anchor moveWithCells="1">
                  <from>
                    <xdr:col>0</xdr:col>
                    <xdr:colOff>66675</xdr:colOff>
                    <xdr:row>55</xdr:row>
                    <xdr:rowOff>142875</xdr:rowOff>
                  </from>
                  <to>
                    <xdr:col>1</xdr:col>
                    <xdr:colOff>57150</xdr:colOff>
                    <xdr:row>57</xdr:row>
                    <xdr:rowOff>38100</xdr:rowOff>
                  </to>
                </anchor>
              </controlPr>
            </control>
          </mc:Choice>
        </mc:AlternateContent>
        <mc:AlternateContent xmlns:mc="http://schemas.openxmlformats.org/markup-compatibility/2006">
          <mc:Choice Requires="x14">
            <control shapeId="2254" r:id="rId105" name="Check Box 206">
              <controlPr defaultSize="0" autoFill="0" autoLine="0" autoPict="0">
                <anchor moveWithCells="1">
                  <from>
                    <xdr:col>0</xdr:col>
                    <xdr:colOff>66675</xdr:colOff>
                    <xdr:row>58</xdr:row>
                    <xdr:rowOff>133350</xdr:rowOff>
                  </from>
                  <to>
                    <xdr:col>1</xdr:col>
                    <xdr:colOff>57150</xdr:colOff>
                    <xdr:row>60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別表１(届出)</vt:lpstr>
      <vt:lpstr>別表１(変更)</vt:lpstr>
      <vt:lpstr>'別表１(届出)'!Print_Area</vt:lpstr>
      <vt:lpstr>'別表１(変更)'!Print_Area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2024-12-17T07:40:24Z</dcterms:created>
  <dcterms:modified xsi:type="dcterms:W3CDTF">2024-12-23T00:02:28Z</dcterms:modified>
</cp:coreProperties>
</file>