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5.xml" ContentType="application/vnd.openxmlformats-officedocument.drawing+xml"/>
  <Override PartName="/xl/charts/chart4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50.xml" ContentType="application/vnd.openxmlformats-officedocument.drawingml.chart+xml"/>
  <Override PartName="/xl/drawings/drawing7.xml" ContentType="application/vnd.openxmlformats-officedocument.drawingml.chartshapes+xml"/>
  <Override PartName="/xl/charts/chart51.xml" ContentType="application/vnd.openxmlformats-officedocument.drawingml.chart+xml"/>
  <Override PartName="/xl/drawings/drawing8.xml" ContentType="application/vnd.openxmlformats-officedocument.drawing+xml"/>
  <Override PartName="/xl/charts/chart52.xml" ContentType="application/vnd.openxmlformats-officedocument.drawingml.chart+xml"/>
  <Override PartName="/xl/charts/style2.xml" ContentType="application/vnd.ms-office.chartstyle+xml"/>
  <Override PartName="/xl/charts/colors2.xml" ContentType="application/vnd.ms-office.chartcolorstyle+xml"/>
  <Override PartName="/xl/charts/chart53.xml" ContentType="application/vnd.openxmlformats-officedocument.drawingml.chart+xml"/>
  <Override PartName="/xl/charts/style3.xml" ContentType="application/vnd.ms-office.chartstyle+xml"/>
  <Override PartName="/xl/charts/colors3.xml" ContentType="application/vnd.ms-office.chartcolorstyle+xml"/>
  <Override PartName="/xl/charts/chart54.xml" ContentType="application/vnd.openxmlformats-officedocument.drawingml.chart+xml"/>
  <Override PartName="/xl/charts/style4.xml" ContentType="application/vnd.ms-office.chartstyle+xml"/>
  <Override PartName="/xl/charts/colors4.xml" ContentType="application/vnd.ms-office.chartcolorstyle+xml"/>
  <Override PartName="/xl/charts/chart5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charts/chart56.xml" ContentType="application/vnd.openxmlformats-officedocument.drawingml.chart+xml"/>
  <Override PartName="/xl/charts/style6.xml" ContentType="application/vnd.ms-office.chartstyle+xml"/>
  <Override PartName="/xl/charts/colors6.xml" ContentType="application/vnd.ms-office.chartcolorstyle+xml"/>
  <Override PartName="/xl/charts/chart5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2.xml" ContentType="application/vnd.openxmlformats-officedocument.themeOverride+xml"/>
  <Override PartName="/xl/drawings/drawing9.xml" ContentType="application/vnd.openxmlformats-officedocument.drawing+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drawings/drawing10.xml" ContentType="application/vnd.openxmlformats-officedocument.drawing+xml"/>
  <Override PartName="/xl/charts/chart6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65.xml" ContentType="application/vnd.openxmlformats-officedocument.drawingml.chart+xml"/>
  <Override PartName="/xl/charts/chart66.xml" ContentType="application/vnd.openxmlformats-officedocument.drawingml.chart+xml"/>
  <Override PartName="/xl/drawings/drawing12.xml" ContentType="application/vnd.openxmlformats-officedocument.drawing+xml"/>
  <Override PartName="/xl/charts/chart67.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xml"/>
  <Override PartName="/xl/charts/chart68.xml" ContentType="application/vnd.openxmlformats-officedocument.drawingml.chart+xml"/>
  <Override PartName="/xl/charts/chart69.xml" ContentType="application/vnd.openxmlformats-officedocument.drawingml.chart+xml"/>
  <Override PartName="/xl/drawings/drawing14.xml" ContentType="application/vnd.openxmlformats-officedocument.drawing+xml"/>
  <Override PartName="/xl/charts/chart7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5.xml" ContentType="application/vnd.openxmlformats-officedocument.drawing+xml"/>
  <Override PartName="/xl/charts/chart71.xml" ContentType="application/vnd.openxmlformats-officedocument.drawingml.chart+xml"/>
  <Override PartName="/xl/charts/chart72.xml" ContentType="application/vnd.openxmlformats-officedocument.drawingml.chart+xml"/>
  <Override PartName="/xl/drawings/drawing16.xml" ContentType="application/vnd.openxmlformats-officedocument.drawing+xml"/>
  <Override PartName="/xl/charts/chart73.xml" ContentType="application/vnd.openxmlformats-officedocument.drawingml.chart+xml"/>
  <Override PartName="/xl/charts/chart74.xml" ContentType="application/vnd.openxmlformats-officedocument.drawingml.chart+xml"/>
  <Override PartName="/xl/drawings/drawing17.xml" ContentType="application/vnd.openxmlformats-officedocument.drawing+xml"/>
  <Override PartName="/xl/charts/chart75.xml" ContentType="application/vnd.openxmlformats-officedocument.drawingml.chart+xml"/>
  <Override PartName="/xl/drawings/drawing18.xml" ContentType="application/vnd.openxmlformats-officedocument.drawing+xml"/>
  <Override PartName="/xl/charts/chart76.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9.xml" ContentType="application/vnd.openxmlformats-officedocument.drawing+xml"/>
  <Override PartName="/xl/charts/chart77.xml" ContentType="application/vnd.openxmlformats-officedocument.drawingml.chart+xml"/>
  <Override PartName="/xl/charts/chart78.xml" ContentType="application/vnd.openxmlformats-officedocument.drawingml.chart+xml"/>
  <Override PartName="/xl/drawings/drawing20.xml" ContentType="application/vnd.openxmlformats-officedocument.drawing+xml"/>
  <Override PartName="/xl/charts/chart79.xml" ContentType="application/vnd.openxmlformats-officedocument.drawingml.chart+xml"/>
  <Override PartName="/xl/charts/chart80.xml" ContentType="application/vnd.openxmlformats-officedocument.drawingml.chart+xml"/>
  <Override PartName="/xl/drawings/drawing21.xml" ContentType="application/vnd.openxmlformats-officedocument.drawing+xml"/>
  <Override PartName="/xl/charts/chart81.xml" ContentType="application/vnd.openxmlformats-officedocument.drawingml.chart+xml"/>
  <Override PartName="/xl/drawings/drawing22.xml" ContentType="application/vnd.openxmlformats-officedocument.drawing+xml"/>
  <Override PartName="/xl/charts/chart82.xml" ContentType="application/vnd.openxmlformats-officedocument.drawingml.chart+xml"/>
  <Override PartName="/xl/charts/chart8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3.xml" ContentType="application/vnd.openxmlformats-officedocument.drawing+xml"/>
  <Override PartName="/xl/charts/chart8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4.xml" ContentType="application/vnd.openxmlformats-officedocument.drawing+xml"/>
  <Override PartName="/xl/charts/chart85.xml" ContentType="application/vnd.openxmlformats-officedocument.drawingml.chart+xml"/>
  <Override PartName="/xl/charts/chart86.xml" ContentType="application/vnd.openxmlformats-officedocument.drawingml.chart+xml"/>
  <Override PartName="/xl/drawings/drawing25.xml" ContentType="application/vnd.openxmlformats-officedocument.drawing+xml"/>
  <Override PartName="/xl/charts/chart87.xml" ContentType="application/vnd.openxmlformats-officedocument.drawingml.chart+xml"/>
  <Override PartName="/xl/charts/chart88.xml" ContentType="application/vnd.openxmlformats-officedocument.drawingml.chart+xml"/>
  <Override PartName="/xl/drawings/drawing26.xml" ContentType="application/vnd.openxmlformats-officedocument.drawing+xml"/>
  <Override PartName="/xl/charts/chart89.xml" ContentType="application/vnd.openxmlformats-officedocument.drawingml.chart+xml"/>
  <Override PartName="/xl/charts/chart90.xml" ContentType="application/vnd.openxmlformats-officedocument.drawingml.chart+xml"/>
  <Override PartName="/xl/drawings/drawing27.xml" ContentType="application/vnd.openxmlformats-officedocument.drawing+xml"/>
  <Override PartName="/xl/charts/chart91.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xml"/>
  <Override PartName="/xl/charts/chart92.xml" ContentType="application/vnd.openxmlformats-officedocument.drawingml.chart+xml"/>
  <Override PartName="/xl/charts/chart93.xml" ContentType="application/vnd.openxmlformats-officedocument.drawingml.chart+xml"/>
  <Override PartName="/xl/drawings/drawing29.xml" ContentType="application/vnd.openxmlformats-officedocument.drawing+xml"/>
  <Override PartName="/xl/charts/chart94.xml" ContentType="application/vnd.openxmlformats-officedocument.drawingml.chart+xml"/>
  <Override PartName="/xl/charts/chart95.xml" ContentType="application/vnd.openxmlformats-officedocument.drawingml.chart+xml"/>
  <Override PartName="/xl/drawings/drawing30.xml" ContentType="application/vnd.openxmlformats-officedocument.drawing+xml"/>
  <Override PartName="/xl/charts/chart96.xml" ContentType="application/vnd.openxmlformats-officedocument.drawingml.chart+xml"/>
  <Override PartName="/xl/drawings/drawing31.xml" ContentType="application/vnd.openxmlformats-officedocument.drawing+xml"/>
  <Override PartName="/xl/charts/chart97.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2.xml" ContentType="application/vnd.openxmlformats-officedocument.drawing+xml"/>
  <Override PartName="/xl/charts/chart98.xml" ContentType="application/vnd.openxmlformats-officedocument.drawingml.chart+xml"/>
  <Override PartName="/xl/charts/chart99.xml" ContentType="application/vnd.openxmlformats-officedocument.drawingml.chart+xml"/>
  <Override PartName="/xl/drawings/drawing33.xml" ContentType="application/vnd.openxmlformats-officedocument.drawing+xml"/>
  <Override PartName="/xl/charts/chart100.xml" ContentType="application/vnd.openxmlformats-officedocument.drawingml.chart+xml"/>
  <Override PartName="/xl/charts/chart101.xml" ContentType="application/vnd.openxmlformats-officedocument.drawingml.chart+xml"/>
  <Override PartName="/xl/drawings/drawing34.xml" ContentType="application/vnd.openxmlformats-officedocument.drawing+xml"/>
  <Override PartName="/xl/charts/chart10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5.xml" ContentType="application/vnd.openxmlformats-officedocument.drawing+xml"/>
  <Override PartName="/xl/charts/chart103.xml" ContentType="application/vnd.openxmlformats-officedocument.drawingml.chart+xml"/>
  <Override PartName="/xl/charts/chart104.xml" ContentType="application/vnd.openxmlformats-officedocument.drawingml.chart+xml"/>
  <Override PartName="/xl/drawings/drawing36.xml" ContentType="application/vnd.openxmlformats-officedocument.drawing+xml"/>
  <Override PartName="/xl/charts/chart105.xml" ContentType="application/vnd.openxmlformats-officedocument.drawingml.chart+xml"/>
  <Override PartName="/xl/charts/chart106.xml" ContentType="application/vnd.openxmlformats-officedocument.drawingml.chart+xml"/>
  <Override PartName="/xl/drawings/drawing37.xml" ContentType="application/vnd.openxmlformats-officedocument.drawing+xml"/>
  <Override PartName="/xl/charts/chart10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8.xml" ContentType="application/vnd.openxmlformats-officedocument.drawing+xml"/>
  <Override PartName="/xl/charts/chart108.xml" ContentType="application/vnd.openxmlformats-officedocument.drawingml.chart+xml"/>
  <Override PartName="/xl/charts/chart109.xml" ContentType="application/vnd.openxmlformats-officedocument.drawingml.chart+xml"/>
  <Override PartName="/xl/drawings/drawing39.xml" ContentType="application/vnd.openxmlformats-officedocument.drawing+xml"/>
  <Override PartName="/xl/charts/chart110.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charts/chart111.xml" ContentType="application/vnd.openxmlformats-officedocument.drawingml.chart+xml"/>
  <Override PartName="/xl/charts/chart112.xml" ContentType="application/vnd.openxmlformats-officedocument.drawingml.chart+xml"/>
  <Override PartName="/xl/drawings/drawing41.xml" ContentType="application/vnd.openxmlformats-officedocument.drawing+xml"/>
  <Override PartName="/xl/charts/chart113.xml" ContentType="application/vnd.openxmlformats-officedocument.drawingml.chart+xml"/>
  <Override PartName="/xl/charts/chart114.xml" ContentType="application/vnd.openxmlformats-officedocument.drawingml.chart+xml"/>
  <Override PartName="/xl/drawings/drawing42.xml" ContentType="application/vnd.openxmlformats-officedocument.drawing+xml"/>
  <Override PartName="/xl/charts/chart115.xml" ContentType="application/vnd.openxmlformats-officedocument.drawingml.chart+xml"/>
  <Override PartName="/xl/charts/chart116.xml" ContentType="application/vnd.openxmlformats-officedocument.drawingml.chart+xml"/>
  <Override PartName="/xl/drawings/drawing43.xml" ContentType="application/vnd.openxmlformats-officedocument.drawing+xml"/>
  <Override PartName="/xl/charts/chart117.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4.xml" ContentType="application/vnd.openxmlformats-officedocument.drawing+xml"/>
  <Override PartName="/xl/charts/chart118.xml" ContentType="application/vnd.openxmlformats-officedocument.drawingml.chart+xml"/>
  <Override PartName="/xl/charts/chart119.xml" ContentType="application/vnd.openxmlformats-officedocument.drawingml.chart+xml"/>
  <Override PartName="/xl/drawings/drawing45.xml" ContentType="application/vnd.openxmlformats-officedocument.drawing+xml"/>
  <Override PartName="/xl/charts/chart120.xml" ContentType="application/vnd.openxmlformats-officedocument.drawingml.chart+xml"/>
  <Override PartName="/xl/charts/chart121.xml" ContentType="application/vnd.openxmlformats-officedocument.drawingml.chart+xml"/>
  <Override PartName="/xl/drawings/drawing46.xml" ContentType="application/vnd.openxmlformats-officedocument.drawing+xml"/>
  <Override PartName="/xl/charts/chart122.xml" ContentType="application/vnd.openxmlformats-officedocument.drawingml.chart+xml"/>
  <Override PartName="/xl/charts/chart123.xml" ContentType="application/vnd.openxmlformats-officedocument.drawingml.chart+xml"/>
  <Override PartName="/xl/drawings/drawing47.xml" ContentType="application/vnd.openxmlformats-officedocument.drawing+xml"/>
  <Override PartName="/xl/charts/chart124.xml" ContentType="application/vnd.openxmlformats-officedocument.drawingml.chart+xml"/>
  <Override PartName="/xl/charts/chart125.xml" ContentType="application/vnd.openxmlformats-officedocument.drawingml.chart+xml"/>
  <Override PartName="/xl/drawings/drawing48.xml" ContentType="application/vnd.openxmlformats-officedocument.drawing+xml"/>
  <Override PartName="/xl/charts/chart126.xml" ContentType="application/vnd.openxmlformats-officedocument.drawingml.chart+xml"/>
  <Override PartName="/xl/charts/chart127.xml" ContentType="application/vnd.openxmlformats-officedocument.drawingml.chart+xml"/>
  <Override PartName="/xl/charts/chart128.xml" ContentType="application/vnd.openxmlformats-officedocument.drawingml.chart+xml"/>
  <Override PartName="/xl/charts/chart129.xml" ContentType="application/vnd.openxmlformats-officedocument.drawingml.chart+xml"/>
  <Override PartName="/xl/charts/chart130.xml" ContentType="application/vnd.openxmlformats-officedocument.drawingml.chart+xml"/>
  <Override PartName="/xl/charts/chart131.xml" ContentType="application/vnd.openxmlformats-officedocument.drawingml.chart+xml"/>
  <Override PartName="/xl/charts/chart132.xml" ContentType="application/vnd.openxmlformats-officedocument.drawingml.chart+xml"/>
  <Override PartName="/xl/charts/chart133.xml" ContentType="application/vnd.openxmlformats-officedocument.drawingml.chart+xml"/>
  <Override PartName="/xl/charts/chart134.xml" ContentType="application/vnd.openxmlformats-officedocument.drawingml.chart+xml"/>
  <Override PartName="/xl/charts/chart135.xml" ContentType="application/vnd.openxmlformats-officedocument.drawingml.chart+xml"/>
  <Override PartName="/xl/drawings/drawing49.xml" ContentType="application/vnd.openxmlformats-officedocument.drawing+xml"/>
  <Override PartName="/xl/charts/chart136.xml" ContentType="application/vnd.openxmlformats-officedocument.drawingml.chart+xml"/>
  <Override PartName="/xl/charts/chart137.xml" ContentType="application/vnd.openxmlformats-officedocument.drawingml.chart+xml"/>
  <Override PartName="/xl/charts/chart138.xml" ContentType="application/vnd.openxmlformats-officedocument.drawingml.chart+xml"/>
  <Override PartName="/xl/charts/chart139.xml" ContentType="application/vnd.openxmlformats-officedocument.drawingml.chart+xml"/>
  <Override PartName="/xl/charts/chart140.xml" ContentType="application/vnd.openxmlformats-officedocument.drawingml.chart+xml"/>
  <Override PartName="/xl/charts/chart141.xml" ContentType="application/vnd.openxmlformats-officedocument.drawingml.chart+xml"/>
  <Override PartName="/xl/charts/chart142.xml" ContentType="application/vnd.openxmlformats-officedocument.drawingml.chart+xml"/>
  <Override PartName="/xl/charts/chart143.xml" ContentType="application/vnd.openxmlformats-officedocument.drawingml.chart+xml"/>
  <Override PartName="/xl/charts/chart144.xml" ContentType="application/vnd.openxmlformats-officedocument.drawingml.chart+xml"/>
  <Override PartName="/xl/charts/chart145.xml" ContentType="application/vnd.openxmlformats-officedocument.drawingml.chart+xml"/>
  <Override PartName="/xl/drawings/drawing50.xml" ContentType="application/vnd.openxmlformats-officedocument.drawing+xml"/>
  <Override PartName="/xl/charts/chart146.xml" ContentType="application/vnd.openxmlformats-officedocument.drawingml.chart+xml"/>
  <Override PartName="/xl/charts/chart147.xml" ContentType="application/vnd.openxmlformats-officedocument.drawingml.chart+xml"/>
  <Override PartName="/xl/charts/chart148.xml" ContentType="application/vnd.openxmlformats-officedocument.drawingml.chart+xml"/>
  <Override PartName="/xl/charts/chart149.xml" ContentType="application/vnd.openxmlformats-officedocument.drawingml.chart+xml"/>
  <Override PartName="/xl/charts/chart150.xml" ContentType="application/vnd.openxmlformats-officedocument.drawingml.chart+xml"/>
  <Override PartName="/xl/charts/chart151.xml" ContentType="application/vnd.openxmlformats-officedocument.drawingml.chart+xml"/>
  <Override PartName="/xl/charts/chart152.xml" ContentType="application/vnd.openxmlformats-officedocument.drawingml.chart+xml"/>
  <Override PartName="/xl/charts/chart153.xml" ContentType="application/vnd.openxmlformats-officedocument.drawingml.chart+xml"/>
  <Override PartName="/xl/charts/chart154.xml" ContentType="application/vnd.openxmlformats-officedocument.drawingml.chart+xml"/>
  <Override PartName="/xl/charts/chart155.xml" ContentType="application/vnd.openxmlformats-officedocument.drawingml.chart+xml"/>
  <Override PartName="/xl/drawings/drawing51.xml" ContentType="application/vnd.openxmlformats-officedocument.drawing+xml"/>
  <Override PartName="/xl/charts/chart156.xml" ContentType="application/vnd.openxmlformats-officedocument.drawingml.chart+xml"/>
  <Override PartName="/xl/drawings/drawing52.xml" ContentType="application/vnd.openxmlformats-officedocument.drawing+xml"/>
  <Override PartName="/xl/charts/chart157.xml" ContentType="application/vnd.openxmlformats-officedocument.drawingml.chart+xml"/>
  <Override PartName="/xl/charts/chart158.xml" ContentType="application/vnd.openxmlformats-officedocument.drawingml.chart+xml"/>
  <Override PartName="/xl/drawings/drawing53.xml" ContentType="application/vnd.openxmlformats-officedocument.drawing+xml"/>
  <Override PartName="/xl/charts/chart159.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54.xml" ContentType="application/vnd.openxmlformats-officedocument.drawing+xml"/>
  <Override PartName="/xl/charts/chart160.xml" ContentType="application/vnd.openxmlformats-officedocument.drawingml.chart+xml"/>
  <Override PartName="/xl/charts/chart161.xml" ContentType="application/vnd.openxmlformats-officedocument.drawingml.chart+xml"/>
  <Override PartName="/xl/drawings/drawing55.xml" ContentType="application/vnd.openxmlformats-officedocument.drawing+xml"/>
  <Override PartName="/xl/charts/chart162.xml" ContentType="application/vnd.openxmlformats-officedocument.drawingml.chart+xml"/>
  <Override PartName="/xl/charts/chart163.xml" ContentType="application/vnd.openxmlformats-officedocument.drawingml.chart+xml"/>
  <Override PartName="/xl/drawings/drawing56.xml" ContentType="application/vnd.openxmlformats-officedocument.drawing+xml"/>
  <Override PartName="/xl/charts/chart164.xml" ContentType="application/vnd.openxmlformats-officedocument.drawingml.chart+xml"/>
  <Override PartName="/xl/charts/chart165.xml" ContentType="application/vnd.openxmlformats-officedocument.drawingml.chart+xml"/>
  <Override PartName="/xl/drawings/drawing57.xml" ContentType="application/vnd.openxmlformats-officedocument.drawing+xml"/>
  <Override PartName="/xl/charts/chart166.xml" ContentType="application/vnd.openxmlformats-officedocument.drawingml.chart+xml"/>
  <Override PartName="/xl/charts/chart167.xml" ContentType="application/vnd.openxmlformats-officedocument.drawingml.chart+xml"/>
  <Override PartName="/xl/drawings/drawing58.xml" ContentType="application/vnd.openxmlformats-officedocument.drawing+xml"/>
  <Override PartName="/xl/charts/chart168.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59.xml" ContentType="application/vnd.openxmlformats-officedocument.drawing+xml"/>
  <Override PartName="/xl/charts/chart169.xml" ContentType="application/vnd.openxmlformats-officedocument.drawingml.chart+xml"/>
  <Override PartName="/xl/charts/chart170.xml" ContentType="application/vnd.openxmlformats-officedocument.drawingml.chart+xml"/>
  <Override PartName="/xl/drawings/drawing60.xml" ContentType="application/vnd.openxmlformats-officedocument.drawing+xml"/>
  <Override PartName="/xl/charts/chart171.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61.xml" ContentType="application/vnd.openxmlformats-officedocument.drawing+xml"/>
  <Override PartName="/xl/charts/chart172.xml" ContentType="application/vnd.openxmlformats-officedocument.drawingml.chart+xml"/>
  <Override PartName="/xl/charts/chart173.xml" ContentType="application/vnd.openxmlformats-officedocument.drawingml.chart+xml"/>
  <Override PartName="/xl/drawings/drawing62.xml" ContentType="application/vnd.openxmlformats-officedocument.drawing+xml"/>
  <Override PartName="/xl/charts/chart174.xml" ContentType="application/vnd.openxmlformats-officedocument.drawingml.chart+xml"/>
  <Override PartName="/xl/charts/chart175.xml" ContentType="application/vnd.openxmlformats-officedocument.drawingml.chart+xml"/>
  <Override PartName="/xl/drawings/drawing63.xml" ContentType="application/vnd.openxmlformats-officedocument.drawing+xml"/>
  <Override PartName="/xl/charts/chart176.xml" ContentType="application/vnd.openxmlformats-officedocument.drawingml.chart+xml"/>
  <Override PartName="/xl/charts/chart177.xml" ContentType="application/vnd.openxmlformats-officedocument.drawingml.chart+xml"/>
  <Override PartName="/xl/drawings/drawing64.xml" ContentType="application/vnd.openxmlformats-officedocument.drawing+xml"/>
  <Override PartName="/xl/charts/chart178.xml" ContentType="application/vnd.openxmlformats-officedocument.drawingml.chart+xml"/>
  <Override PartName="/xl/drawings/drawing65.xml" ContentType="application/vnd.openxmlformats-officedocument.drawing+xml"/>
  <Override PartName="/xl/charts/chart179.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66.xml" ContentType="application/vnd.openxmlformats-officedocument.drawing+xml"/>
  <Override PartName="/xl/charts/chart180.xml" ContentType="application/vnd.openxmlformats-officedocument.drawingml.chart+xml"/>
  <Override PartName="/xl/charts/chart181.xml" ContentType="application/vnd.openxmlformats-officedocument.drawingml.chart+xml"/>
  <Override PartName="/xl/drawings/drawing67.xml" ContentType="application/vnd.openxmlformats-officedocument.drawing+xml"/>
  <Override PartName="/xl/charts/chart182.xml" ContentType="application/vnd.openxmlformats-officedocument.drawingml.chart+xml"/>
  <Override PartName="/xl/drawings/drawing68.xml" ContentType="application/vnd.openxmlformats-officedocument.drawing+xml"/>
  <Override PartName="/xl/charts/chart18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hfile-sv.w2.city.chofu.tokyo.jp\0102_企画経営課\内部\01　計画調整係\050計画（基本計画・推進委・主要事務事業）\市民意識調査\R6\15　オープンデータ\"/>
    </mc:Choice>
  </mc:AlternateContent>
  <bookViews>
    <workbookView xWindow="-120" yWindow="-120" windowWidth="29040" windowHeight="15840" tabRatio="823"/>
  </bookViews>
  <sheets>
    <sheet name="問34" sheetId="116" r:id="rId1"/>
    <sheet name="問34経年" sheetId="3" r:id="rId2"/>
    <sheet name="問34年齢層" sheetId="117" r:id="rId3"/>
    <sheet name="問35" sheetId="118" r:id="rId4"/>
    <sheet name="問35年齢層" sheetId="119" r:id="rId5"/>
    <sheet name="問36" sheetId="130" r:id="rId6"/>
    <sheet name="問36年齢層" sheetId="86" r:id="rId7"/>
    <sheet name="問37" sheetId="7" r:id="rId8"/>
    <sheet name="問37年齢層" sheetId="8" r:id="rId9"/>
    <sheet name="問38" sheetId="128" r:id="rId10"/>
    <sheet name="問38年齢層" sheetId="129" r:id="rId11"/>
    <sheet name="問39" sheetId="23" r:id="rId12"/>
    <sheet name="問39経年" sheetId="100" r:id="rId13"/>
    <sheet name="問39年齢層" sheetId="24" r:id="rId14"/>
    <sheet name="問40" sheetId="27" r:id="rId15"/>
    <sheet name="問40年齢層表" sheetId="28" r:id="rId16"/>
    <sheet name="問41" sheetId="31" r:id="rId17"/>
    <sheet name="問41経年" sheetId="102" r:id="rId18"/>
    <sheet name="問41年齢層" sheetId="33" r:id="rId19"/>
    <sheet name="問41-1" sheetId="34" r:id="rId20"/>
    <sheet name="問41-1経年" sheetId="125" r:id="rId21"/>
    <sheet name="問41-1年齢層表" sheetId="36" r:id="rId22"/>
    <sheet name="問42" sheetId="37" r:id="rId23"/>
    <sheet name="問42経年" sheetId="103" r:id="rId24"/>
    <sheet name="問42年齢層" sheetId="39" r:id="rId25"/>
    <sheet name="問42地域" sheetId="40" r:id="rId26"/>
    <sheet name="問43" sheetId="41" r:id="rId27"/>
    <sheet name="問43経年" sheetId="104" r:id="rId28"/>
    <sheet name="問43年齢層" sheetId="43" r:id="rId29"/>
    <sheet name="問43-1" sheetId="44" r:id="rId30"/>
    <sheet name="問43-1年齢層表" sheetId="45" r:id="rId31"/>
    <sheet name="問44" sheetId="46" r:id="rId32"/>
    <sheet name="問44経年" sheetId="105" r:id="rId33"/>
    <sheet name="問44年齢層" sheetId="48" r:id="rId34"/>
    <sheet name="問45" sheetId="49" r:id="rId35"/>
    <sheet name="問45経年" sheetId="106" r:id="rId36"/>
    <sheet name="問45年齢層" sheetId="51" r:id="rId37"/>
    <sheet name="問46" sheetId="52" r:id="rId38"/>
    <sheet name="問46年齢層" sheetId="53" r:id="rId39"/>
    <sheet name="問46-1" sheetId="54" r:id="rId40"/>
    <sheet name="問46-1経年" sheetId="107" r:id="rId41"/>
    <sheet name="問46-1年齢層" sheetId="56" r:id="rId42"/>
    <sheet name="問46-1利用駅" sheetId="57" r:id="rId43"/>
    <sheet name="問47" sheetId="58" r:id="rId44"/>
    <sheet name="問47年齢層" sheetId="59" r:id="rId45"/>
    <sheet name="問47地域" sheetId="60" r:id="rId46"/>
    <sheet name="問47利用駅" sheetId="61" r:id="rId47"/>
    <sheet name="問48" sheetId="62" r:id="rId48"/>
    <sheet name="問48年齢層" sheetId="113" r:id="rId49"/>
    <sheet name="問48地域" sheetId="64" r:id="rId50"/>
    <sheet name="問48利用駅" sheetId="65" r:id="rId51"/>
    <sheet name="問49" sheetId="66" r:id="rId52"/>
    <sheet name="問49年齢層" sheetId="67" r:id="rId53"/>
    <sheet name="問50" sheetId="68" r:id="rId54"/>
    <sheet name="問50経年" sheetId="108" r:id="rId55"/>
    <sheet name="問50年齢層" sheetId="70" r:id="rId56"/>
    <sheet name="問50地域" sheetId="85" r:id="rId57"/>
    <sheet name="問50利用駅" sheetId="71" r:id="rId58"/>
    <sheet name="問51" sheetId="72" r:id="rId59"/>
    <sheet name="問51年齢層" sheetId="74" r:id="rId60"/>
    <sheet name="問52" sheetId="75" r:id="rId61"/>
    <sheet name="問52経年" sheetId="109" r:id="rId62"/>
    <sheet name="問52年齢層" sheetId="77" r:id="rId63"/>
    <sheet name="問52同居人" sheetId="78" r:id="rId64"/>
    <sheet name="問53" sheetId="79" r:id="rId65"/>
    <sheet name="問53年齢層表" sheetId="114" r:id="rId66"/>
    <sheet name="問54" sheetId="81" r:id="rId67"/>
    <sheet name="問54年齢層" sheetId="82" r:id="rId68"/>
    <sheet name="問54-1" sheetId="83" r:id="rId69"/>
    <sheet name="問54-1年齢層表" sheetId="84" r:id="rId70"/>
    <sheet name="問55" sheetId="126" r:id="rId71"/>
    <sheet name="問55年齢層表" sheetId="127" r:id="rId72"/>
  </sheets>
  <definedNames>
    <definedName name="_xlnm._FilterDatabase" localSheetId="15" hidden="1">問40年齢層表!$A$5:$O$25</definedName>
    <definedName name="_xlnm._FilterDatabase" localSheetId="21" hidden="1">'問41-1年齢層表'!$A$4:$O$16</definedName>
    <definedName name="_xlnm._FilterDatabase" localSheetId="30" hidden="1">'問43-1年齢層表'!$A$4:$O$28</definedName>
    <definedName name="_xlnm._FilterDatabase" localSheetId="65" hidden="1">問53年齢層表!$A$4:$O$22</definedName>
    <definedName name="_xlnm._FilterDatabase" localSheetId="69" hidden="1">'問54-1年齢層表'!$A$4:$O$20</definedName>
    <definedName name="_xlnm._FilterDatabase" localSheetId="71" hidden="1">問55年齢層表!$A$4:$O$36</definedName>
    <definedName name="ｄｄｄｄ" localSheetId="2">#N/A</definedName>
    <definedName name="ｄｄｄｄ" localSheetId="5">[0]!クリア</definedName>
    <definedName name="ｄｄｄｄ" localSheetId="20">#N/A</definedName>
    <definedName name="ｄｄｄｄ">[0]!クリア</definedName>
    <definedName name="do中央値" localSheetId="5">[0]!do中央値</definedName>
    <definedName name="do中央値">問36!do中央値</definedName>
    <definedName name="do平均値" localSheetId="5">[0]!do平均値</definedName>
    <definedName name="do平均値">問36!do平均値</definedName>
    <definedName name="ｇｇｇｇｇ" localSheetId="2">#N/A</definedName>
    <definedName name="ｇｇｇｇｇ" localSheetId="5">[0]!do平均値</definedName>
    <definedName name="ｇｇｇｇｇ" localSheetId="20">#N/A</definedName>
    <definedName name="ｇｇｇｇｇ">[0]!do平均値</definedName>
    <definedName name="ｋｋｋｋ" localSheetId="2">#N/A</definedName>
    <definedName name="ｋｋｋｋ" localSheetId="5">[0]!do平均値</definedName>
    <definedName name="ｋｋｋｋ" localSheetId="20">#N/A</definedName>
    <definedName name="ｋｋｋｋ">[0]!do平均値</definedName>
    <definedName name="llll" localSheetId="2">#N/A</definedName>
    <definedName name="llll" localSheetId="5">[0]!do中央値</definedName>
    <definedName name="llll" localSheetId="20">#N/A</definedName>
    <definedName name="llll">[0]!do中央値</definedName>
    <definedName name="ｐｐｐｐ" localSheetId="2">#N/A</definedName>
    <definedName name="ｐｐｐｐ" localSheetId="5">[0]!クリア</definedName>
    <definedName name="ｐｐｐｐ" localSheetId="20">#N/A</definedName>
    <definedName name="ｐｐｐｐ">[0]!クリア</definedName>
    <definedName name="_xlnm.Print_Area" localSheetId="0">問34!$B$2:$O$81</definedName>
    <definedName name="_xlnm.Print_Area" localSheetId="1">問34経年!$B$3:$O$58</definedName>
    <definedName name="_xlnm.Print_Area" localSheetId="2">問34年齢層!$B$2:$O$631</definedName>
    <definedName name="_xlnm.Print_Area" localSheetId="3">問35!$B$2:$K$23</definedName>
    <definedName name="_xlnm.Print_Area" localSheetId="4">問35年齢層!$B$3:$O$31</definedName>
    <definedName name="_xlnm.Print_Area" localSheetId="5">問36!$B$2:$N$67</definedName>
    <definedName name="_xlnm.Print_Area" localSheetId="6">問36年齢層!$B$2:$O$91</definedName>
    <definedName name="_xlnm.Print_Area" localSheetId="7">問37!$B$2:$K$23</definedName>
    <definedName name="_xlnm.Print_Area" localSheetId="8">問37年齢層!$B$2:$O$31</definedName>
    <definedName name="_xlnm.Print_Area" localSheetId="9">問38!$B$2:$K$23</definedName>
    <definedName name="_xlnm.Print_Area" localSheetId="10">問38年齢層!$B$2:$O$31</definedName>
    <definedName name="_xlnm.Print_Area" localSheetId="11">問39!$B$2:$K$23</definedName>
    <definedName name="_xlnm.Print_Area" localSheetId="12">問39経年!$B$3:$O$27</definedName>
    <definedName name="_xlnm.Print_Area" localSheetId="13">問39年齢層!$B$2:$O$31</definedName>
    <definedName name="_xlnm.Print_Area" localSheetId="14">問40!$B$2:$O$24</definedName>
    <definedName name="_xlnm.Print_Area" localSheetId="15">問40年齢層表!$C$5:$M$27</definedName>
    <definedName name="_xlnm.Print_Area" localSheetId="16">問41!$B$2:$K$23</definedName>
    <definedName name="_xlnm.Print_Area" localSheetId="19">'問41-1'!$B$2:$O$16</definedName>
    <definedName name="_xlnm.Print_Area" localSheetId="20">'問41-1経年'!$B$2:$N$35</definedName>
    <definedName name="_xlnm.Print_Area" localSheetId="21">'問41-1年齢層表'!$C$4:$M$18</definedName>
    <definedName name="_xlnm.Print_Area" localSheetId="17">問41経年!$B$2:$O$27</definedName>
    <definedName name="_xlnm.Print_Area" localSheetId="18">問41年齢層!$B$2:$O$31</definedName>
    <definedName name="_xlnm.Print_Area" localSheetId="22">問42!$B$2:$K$23</definedName>
    <definedName name="_xlnm.Print_Area" localSheetId="23">問42経年!$B$3:$O$27</definedName>
    <definedName name="_xlnm.Print_Area" localSheetId="25">問42地域!$B$3:$O$24</definedName>
    <definedName name="_xlnm.Print_Area" localSheetId="24">問42年齢層!$B$3:$O$31</definedName>
    <definedName name="_xlnm.Print_Area" localSheetId="26">問43!$B$2:$K$23</definedName>
    <definedName name="_xlnm.Print_Area" localSheetId="29">'問43-1'!$B$2:$O$27</definedName>
    <definedName name="_xlnm.Print_Area" localSheetId="30">'問43-1年齢層表'!$C$4:$M$30</definedName>
    <definedName name="_xlnm.Print_Area" localSheetId="27">問43経年!$B$3:$O$27</definedName>
    <definedName name="_xlnm.Print_Area" localSheetId="28">問43年齢層!$B$3:$O$31</definedName>
    <definedName name="_xlnm.Print_Area" localSheetId="31">問44!$B$2:$K$23</definedName>
    <definedName name="_xlnm.Print_Area" localSheetId="32">問44経年!$B$3:$O$27</definedName>
    <definedName name="_xlnm.Print_Area" localSheetId="33">問44年齢層!$B$3:$O$31</definedName>
    <definedName name="_xlnm.Print_Area" localSheetId="34">問45!$B$2:$K$23</definedName>
    <definedName name="_xlnm.Print_Area" localSheetId="35">問45経年!$B$3:$O$27</definedName>
    <definedName name="_xlnm.Print_Area" localSheetId="36">問45年齢層!$B$3:$O$31</definedName>
    <definedName name="_xlnm.Print_Area" localSheetId="37">問46!$B$2:$K$23</definedName>
    <definedName name="_xlnm.Print_Area" localSheetId="39">'問46-1'!$B$2:$K$23</definedName>
    <definedName name="_xlnm.Print_Area" localSheetId="40">'問46-1経年'!$B$3:$O$27</definedName>
    <definedName name="_xlnm.Print_Area" localSheetId="41">'問46-1年齢層'!$B$3:$O$31</definedName>
    <definedName name="_xlnm.Print_Area" localSheetId="42">'問46-1利用駅'!$B$3:$O$31</definedName>
    <definedName name="_xlnm.Print_Area" localSheetId="38">問46年齢層!$B$2:$O$31</definedName>
    <definedName name="_xlnm.Print_Area" localSheetId="43">問47!$B$2:$K$23</definedName>
    <definedName name="_xlnm.Print_Area" localSheetId="45">問47地域!$B$3:$O$24</definedName>
    <definedName name="_xlnm.Print_Area" localSheetId="44">問47年齢層!$B$3:$O$31</definedName>
    <definedName name="_xlnm.Print_Area" localSheetId="46">問47利用駅!$B$3:$O$31</definedName>
    <definedName name="_xlnm.Print_Area" localSheetId="47">問48!$B$2:$O$23</definedName>
    <definedName name="_xlnm.Print_Area" localSheetId="49">問48地域!$B$3:$O$106</definedName>
    <definedName name="_xlnm.Print_Area" localSheetId="48">問48年齢層!$B$3:$O$151</definedName>
    <definedName name="_xlnm.Print_Area" localSheetId="50">問48利用駅!$B$2:$O$147</definedName>
    <definedName name="_xlnm.Print_Area" localSheetId="51">問49!$B$2:$K$23</definedName>
    <definedName name="_xlnm.Print_Area" localSheetId="52">問49年齢層!$B$3:$O$31</definedName>
    <definedName name="_xlnm.Print_Area" localSheetId="53">問50!$B$2:$K$23</definedName>
    <definedName name="_xlnm.Print_Area" localSheetId="54">問50経年!$B$3:$O$27</definedName>
    <definedName name="_xlnm.Print_Area" localSheetId="56">問50地域!$B$3:$O$24</definedName>
    <definedName name="_xlnm.Print_Area" localSheetId="55">問50年齢層!$B$3:$O$31</definedName>
    <definedName name="_xlnm.Print_Area" localSheetId="57">問50利用駅!$B$3:$O$31</definedName>
    <definedName name="_xlnm.Print_Area" localSheetId="58">問51!$B$2:$K$23</definedName>
    <definedName name="_xlnm.Print_Area" localSheetId="59">問51年齢層!$B$2:$O$31</definedName>
    <definedName name="_xlnm.Print_Area" localSheetId="60">問52!$B$2:$K$23</definedName>
    <definedName name="_xlnm.Print_Area" localSheetId="61">問52経年!$B$3:$O$27</definedName>
    <definedName name="_xlnm.Print_Area" localSheetId="63">問52同居人!$B$3:$O$29</definedName>
    <definedName name="_xlnm.Print_Area" localSheetId="62">問52年齢層!$B$3:$O$31</definedName>
    <definedName name="_xlnm.Print_Area" localSheetId="64">問53!$B$2:$O$22</definedName>
    <definedName name="_xlnm.Print_Area" localSheetId="65">問53年齢層表!$C$4:$M$24</definedName>
    <definedName name="_xlnm.Print_Area" localSheetId="66">問54!$B$2:$K$23</definedName>
    <definedName name="_xlnm.Print_Area" localSheetId="68">'問54-1'!$B$2:$O$27</definedName>
    <definedName name="_xlnm.Print_Area" localSheetId="69">'問54-1年齢層表'!$C$4:$M$22</definedName>
    <definedName name="_xlnm.Print_Area" localSheetId="67">問54年齢層!$B$2:$O$31</definedName>
    <definedName name="_xlnm.Print_Area" localSheetId="70">問55!$B$2:$O$42</definedName>
    <definedName name="_xlnm.Print_Area" localSheetId="71">問55年齢層表!$C$4:$M$38</definedName>
    <definedName name="あ">[0]!クリア</definedName>
    <definedName name="いいいいい" localSheetId="2">#N/A</definedName>
    <definedName name="いいいいい" localSheetId="5">[0]!do中央値</definedName>
    <definedName name="いいいいい" localSheetId="20">#N/A</definedName>
    <definedName name="いいいいい">[0]!do中央値</definedName>
    <definedName name="クリア" localSheetId="5">[0]!クリア</definedName>
    <definedName name="クリア">問36!クリア</definedName>
    <definedName name="問11" localSheetId="2">#REF!</definedName>
    <definedName name="問11" localSheetId="5">#REF!</definedName>
    <definedName name="問11" localSheetId="20">#REF!</definedName>
    <definedName name="問11">#REF!</definedName>
    <definedName name="問12" localSheetId="2">#REF!</definedName>
    <definedName name="問12" localSheetId="5">#REF!</definedName>
    <definedName name="問12" localSheetId="20">#REF!</definedName>
    <definedName name="問12">#REF!</definedName>
    <definedName name="問13" localSheetId="2">#REF!</definedName>
    <definedName name="問13" localSheetId="5">#REF!</definedName>
    <definedName name="問13" localSheetId="20">#REF!</definedName>
    <definedName name="問13">#REF!</definedName>
    <definedName name="問14" localSheetId="2">#REF!</definedName>
    <definedName name="問14" localSheetId="5">#REF!</definedName>
    <definedName name="問14" localSheetId="20">#REF!</definedName>
    <definedName name="問14">#REF!</definedName>
    <definedName name="問15" localSheetId="2">#REF!</definedName>
    <definedName name="問15" localSheetId="5">#REF!</definedName>
    <definedName name="問15" localSheetId="20">#REF!</definedName>
    <definedName name="問15">#REF!</definedName>
    <definedName name="問16" localSheetId="2">#REF!</definedName>
    <definedName name="問16" localSheetId="5">#REF!</definedName>
    <definedName name="問16" localSheetId="20">#REF!</definedName>
    <definedName name="問16">#REF!</definedName>
    <definedName name="問17" localSheetId="2">#REF!</definedName>
    <definedName name="問17" localSheetId="5">#REF!</definedName>
    <definedName name="問17" localSheetId="20">#REF!</definedName>
    <definedName name="問17">#REF!</definedName>
    <definedName name="問21" localSheetId="2">#REF!</definedName>
    <definedName name="問21" localSheetId="5">#REF!</definedName>
    <definedName name="問21" localSheetId="20">#REF!</definedName>
    <definedName name="問21">#REF!</definedName>
    <definedName name="問22" localSheetId="2">#REF!</definedName>
    <definedName name="問22" localSheetId="5">#REF!</definedName>
    <definedName name="問22" localSheetId="20">#REF!</definedName>
    <definedName name="問22">#REF!</definedName>
    <definedName name="問23" localSheetId="2">#REF!</definedName>
    <definedName name="問23" localSheetId="5">#REF!</definedName>
    <definedName name="問23" localSheetId="20">#REF!</definedName>
    <definedName name="問23">#REF!</definedName>
    <definedName name="問24" localSheetId="2">#REF!</definedName>
    <definedName name="問24" localSheetId="5">#REF!</definedName>
    <definedName name="問24" localSheetId="20">#REF!</definedName>
    <definedName name="問24">#REF!</definedName>
    <definedName name="問3" localSheetId="2">#REF!</definedName>
    <definedName name="問3" localSheetId="5">#REF!</definedName>
    <definedName name="問3" localSheetId="20">#REF!</definedName>
    <definedName name="問3">#REF!</definedName>
    <definedName name="問4" localSheetId="2">#REF!</definedName>
    <definedName name="問4" localSheetId="5">#REF!</definedName>
    <definedName name="問4" localSheetId="20">#REF!</definedName>
    <definedName name="問4">#REF!</definedName>
    <definedName name="問5" localSheetId="2">#REF!</definedName>
    <definedName name="問5" localSheetId="5">#REF!</definedName>
    <definedName name="問5" localSheetId="20">#REF!</definedName>
    <definedName name="問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1" i="125" l="1"/>
  <c r="U11" i="125"/>
  <c r="T11" i="125"/>
  <c r="S11" i="125"/>
  <c r="AA87" i="86"/>
  <c r="Z75" i="86" s="1"/>
  <c r="AA86" i="86"/>
  <c r="Z74" i="86" s="1"/>
  <c r="AA85" i="86"/>
  <c r="Z73" i="86" s="1"/>
  <c r="AA84" i="86"/>
  <c r="Z72" i="86" s="1"/>
  <c r="AA83" i="86"/>
  <c r="Z71" i="86" s="1"/>
  <c r="AA82" i="86"/>
  <c r="Z70" i="86" s="1"/>
  <c r="AA81" i="86"/>
  <c r="Z69" i="86" s="1"/>
  <c r="AA80" i="86"/>
  <c r="Z68" i="86" s="1"/>
  <c r="AA79" i="86"/>
  <c r="Z67" i="86" s="1"/>
  <c r="AA78" i="86"/>
  <c r="Z66" i="86" s="1"/>
  <c r="Z38" i="86"/>
  <c r="Z37" i="86"/>
  <c r="AA57" i="86"/>
  <c r="Z45" i="86" s="1"/>
  <c r="AA56" i="86"/>
  <c r="Z44" i="86" s="1"/>
  <c r="AA55" i="86"/>
  <c r="Z43" i="86" s="1"/>
  <c r="AA54" i="86"/>
  <c r="Z42" i="86" s="1"/>
  <c r="AA53" i="86"/>
  <c r="Z41" i="86" s="1"/>
  <c r="AA52" i="86"/>
  <c r="Z40" i="86" s="1"/>
  <c r="AA51" i="86"/>
  <c r="Z39" i="86" s="1"/>
  <c r="AA50" i="86"/>
  <c r="AA49" i="86"/>
  <c r="AA48" i="86"/>
  <c r="Z36" i="86" s="1"/>
  <c r="Z6" i="86"/>
  <c r="AA27" i="86"/>
  <c r="Z15" i="86" s="1"/>
  <c r="AA26" i="86"/>
  <c r="Z14" i="86" s="1"/>
  <c r="AA25" i="86"/>
  <c r="Z13" i="86" s="1"/>
  <c r="AA24" i="86"/>
  <c r="Z12" i="86" s="1"/>
  <c r="AA23" i="86"/>
  <c r="Z11" i="86" s="1"/>
  <c r="AA22" i="86"/>
  <c r="Z10" i="86" s="1"/>
  <c r="AA21" i="86"/>
  <c r="Z9" i="86" s="1"/>
  <c r="AA20" i="86"/>
  <c r="Z8" i="86" s="1"/>
  <c r="AA19" i="86"/>
  <c r="Z7" i="86" s="1"/>
  <c r="AA18" i="86"/>
  <c r="S54" i="130"/>
  <c r="R54" i="130"/>
  <c r="S32" i="130"/>
  <c r="R32" i="130"/>
  <c r="R10" i="130"/>
  <c r="S10" i="130"/>
  <c r="S10" i="109" l="1"/>
  <c r="S9" i="109"/>
  <c r="S8" i="109"/>
  <c r="S7" i="109"/>
  <c r="S6" i="109"/>
  <c r="S10" i="108"/>
  <c r="S10" i="107"/>
  <c r="S9" i="107"/>
  <c r="S8" i="107"/>
  <c r="S7" i="107"/>
  <c r="S6" i="107"/>
  <c r="S10" i="106"/>
  <c r="S9" i="106"/>
  <c r="S8" i="106"/>
  <c r="S7" i="106"/>
  <c r="S6" i="106"/>
  <c r="S10" i="105"/>
  <c r="S9" i="105"/>
  <c r="S8" i="105"/>
  <c r="S7" i="105"/>
  <c r="S6" i="105"/>
  <c r="S10" i="104"/>
  <c r="S9" i="104"/>
  <c r="S8" i="104"/>
  <c r="S7" i="104"/>
  <c r="S6" i="104"/>
  <c r="S10" i="103"/>
  <c r="S9" i="103"/>
  <c r="S8" i="103"/>
  <c r="S7" i="103"/>
  <c r="S6" i="103"/>
  <c r="R9" i="125"/>
  <c r="R8" i="125"/>
  <c r="R7" i="125"/>
  <c r="R6" i="125"/>
  <c r="R5" i="125"/>
  <c r="S10" i="102"/>
  <c r="S9" i="102"/>
  <c r="S8" i="102"/>
  <c r="S7" i="102"/>
  <c r="S6" i="102"/>
  <c r="S10" i="100"/>
  <c r="S9" i="100"/>
  <c r="S8" i="100"/>
  <c r="S7" i="100"/>
  <c r="S6" i="100"/>
  <c r="S15" i="129" l="1"/>
  <c r="S14" i="129"/>
  <c r="S13" i="129"/>
  <c r="S12" i="129"/>
  <c r="S11" i="129"/>
  <c r="S10" i="129"/>
  <c r="S9" i="129"/>
  <c r="S8" i="129"/>
  <c r="S7" i="129"/>
  <c r="S6" i="129"/>
  <c r="R10" i="125"/>
  <c r="Q13" i="125" s="1"/>
  <c r="S15" i="119" l="1"/>
  <c r="S14" i="119"/>
  <c r="S13" i="119"/>
  <c r="S12" i="119"/>
  <c r="S11" i="119"/>
  <c r="S10" i="119"/>
  <c r="S9" i="119"/>
  <c r="S8" i="119"/>
  <c r="S7" i="119"/>
  <c r="S6" i="119"/>
  <c r="S615" i="117" l="1"/>
  <c r="S614" i="117"/>
  <c r="S613" i="117"/>
  <c r="S612" i="117"/>
  <c r="S611" i="117"/>
  <c r="S610" i="117"/>
  <c r="S609" i="117"/>
  <c r="S608" i="117"/>
  <c r="S607" i="117"/>
  <c r="S606" i="117"/>
  <c r="S585" i="117"/>
  <c r="S584" i="117"/>
  <c r="S583" i="117"/>
  <c r="S582" i="117"/>
  <c r="S581" i="117"/>
  <c r="S580" i="117"/>
  <c r="S579" i="117"/>
  <c r="S578" i="117"/>
  <c r="S577" i="117"/>
  <c r="S576" i="117"/>
  <c r="S555" i="117"/>
  <c r="S554" i="117"/>
  <c r="S553" i="117"/>
  <c r="S552" i="117"/>
  <c r="S551" i="117"/>
  <c r="S550" i="117"/>
  <c r="S549" i="117"/>
  <c r="S548" i="117"/>
  <c r="S547" i="117"/>
  <c r="S546" i="117"/>
  <c r="S525" i="117"/>
  <c r="S524" i="117"/>
  <c r="S523" i="117"/>
  <c r="S522" i="117"/>
  <c r="S521" i="117"/>
  <c r="S520" i="117"/>
  <c r="S519" i="117"/>
  <c r="S518" i="117"/>
  <c r="S517" i="117"/>
  <c r="S516" i="117"/>
  <c r="S495" i="117"/>
  <c r="S494" i="117"/>
  <c r="S493" i="117"/>
  <c r="S492" i="117"/>
  <c r="S491" i="117"/>
  <c r="S490" i="117"/>
  <c r="S489" i="117"/>
  <c r="S488" i="117"/>
  <c r="S487" i="117"/>
  <c r="S486" i="117"/>
  <c r="S465" i="117"/>
  <c r="S464" i="117"/>
  <c r="S463" i="117"/>
  <c r="S462" i="117"/>
  <c r="S461" i="117"/>
  <c r="S460" i="117"/>
  <c r="S459" i="117"/>
  <c r="S458" i="117"/>
  <c r="S457" i="117"/>
  <c r="S456" i="117"/>
  <c r="S435" i="117"/>
  <c r="S434" i="117"/>
  <c r="S433" i="117"/>
  <c r="S432" i="117"/>
  <c r="S431" i="117"/>
  <c r="S430" i="117"/>
  <c r="S429" i="117"/>
  <c r="S428" i="117"/>
  <c r="S427" i="117"/>
  <c r="S426" i="117"/>
  <c r="S405" i="117"/>
  <c r="S404" i="117"/>
  <c r="S403" i="117"/>
  <c r="S402" i="117"/>
  <c r="S401" i="117"/>
  <c r="S400" i="117"/>
  <c r="S399" i="117"/>
  <c r="S398" i="117"/>
  <c r="S397" i="117"/>
  <c r="S396" i="117"/>
  <c r="S375" i="117"/>
  <c r="S374" i="117"/>
  <c r="S373" i="117"/>
  <c r="S372" i="117"/>
  <c r="S371" i="117"/>
  <c r="S370" i="117"/>
  <c r="S369" i="117"/>
  <c r="S368" i="117"/>
  <c r="S367" i="117"/>
  <c r="S366" i="117"/>
  <c r="S345" i="117"/>
  <c r="S344" i="117"/>
  <c r="S343" i="117"/>
  <c r="S342" i="117"/>
  <c r="S341" i="117"/>
  <c r="S340" i="117"/>
  <c r="S339" i="117"/>
  <c r="S338" i="117"/>
  <c r="S337" i="117"/>
  <c r="S336" i="117"/>
  <c r="S315" i="117"/>
  <c r="S314" i="117"/>
  <c r="S313" i="117"/>
  <c r="S312" i="117"/>
  <c r="S311" i="117"/>
  <c r="S310" i="117"/>
  <c r="S309" i="117"/>
  <c r="S308" i="117"/>
  <c r="S307" i="117"/>
  <c r="S306" i="117"/>
  <c r="S285" i="117"/>
  <c r="S284" i="117"/>
  <c r="S283" i="117"/>
  <c r="S282" i="117"/>
  <c r="S281" i="117"/>
  <c r="S280" i="117"/>
  <c r="S279" i="117"/>
  <c r="S278" i="117"/>
  <c r="S277" i="117"/>
  <c r="S276" i="117"/>
  <c r="S255" i="117"/>
  <c r="S254" i="117"/>
  <c r="S253" i="117"/>
  <c r="S252" i="117"/>
  <c r="S251" i="117"/>
  <c r="S250" i="117"/>
  <c r="S249" i="117"/>
  <c r="S248" i="117"/>
  <c r="S247" i="117"/>
  <c r="S246" i="117"/>
  <c r="S225" i="117"/>
  <c r="S224" i="117"/>
  <c r="S223" i="117"/>
  <c r="S222" i="117"/>
  <c r="S221" i="117"/>
  <c r="S220" i="117"/>
  <c r="S219" i="117"/>
  <c r="S218" i="117"/>
  <c r="S217" i="117"/>
  <c r="S216" i="117"/>
  <c r="S195" i="117"/>
  <c r="S194" i="117"/>
  <c r="S193" i="117"/>
  <c r="S192" i="117"/>
  <c r="S191" i="117"/>
  <c r="S190" i="117"/>
  <c r="S189" i="117"/>
  <c r="S188" i="117"/>
  <c r="S187" i="117"/>
  <c r="S186" i="117"/>
  <c r="S165" i="117"/>
  <c r="S164" i="117"/>
  <c r="S163" i="117"/>
  <c r="S162" i="117"/>
  <c r="S161" i="117"/>
  <c r="S160" i="117"/>
  <c r="S159" i="117"/>
  <c r="S158" i="117"/>
  <c r="S157" i="117"/>
  <c r="S156" i="117"/>
  <c r="S135" i="117"/>
  <c r="S134" i="117"/>
  <c r="S133" i="117"/>
  <c r="S132" i="117"/>
  <c r="S131" i="117"/>
  <c r="S130" i="117"/>
  <c r="S129" i="117"/>
  <c r="S128" i="117"/>
  <c r="S127" i="117"/>
  <c r="S126" i="117"/>
  <c r="S105" i="117"/>
  <c r="S104" i="117"/>
  <c r="S103" i="117"/>
  <c r="S102" i="117"/>
  <c r="S101" i="117"/>
  <c r="S100" i="117"/>
  <c r="S99" i="117"/>
  <c r="S98" i="117"/>
  <c r="S97" i="117"/>
  <c r="S96" i="117"/>
  <c r="S75" i="117"/>
  <c r="S74" i="117"/>
  <c r="S73" i="117"/>
  <c r="S72" i="117"/>
  <c r="S71" i="117"/>
  <c r="S70" i="117"/>
  <c r="S69" i="117"/>
  <c r="S68" i="117"/>
  <c r="S67" i="117"/>
  <c r="S66" i="117"/>
  <c r="S45" i="117"/>
  <c r="S44" i="117"/>
  <c r="S43" i="117"/>
  <c r="S42" i="117"/>
  <c r="S41" i="117"/>
  <c r="S40" i="117"/>
  <c r="S39" i="117"/>
  <c r="S38" i="117"/>
  <c r="S37" i="117"/>
  <c r="S36" i="117"/>
  <c r="S15" i="117"/>
  <c r="S14" i="117"/>
  <c r="S13" i="117"/>
  <c r="S12" i="117"/>
  <c r="S11" i="117"/>
  <c r="S10" i="117"/>
  <c r="S9" i="117"/>
  <c r="S8" i="117"/>
  <c r="S7" i="117"/>
  <c r="S6" i="117"/>
  <c r="Z40" i="116" l="1"/>
  <c r="Z41" i="116"/>
  <c r="Z42" i="116"/>
  <c r="Z43" i="116"/>
  <c r="Z44" i="116"/>
  <c r="Z45" i="116"/>
  <c r="Z46" i="116"/>
  <c r="Z47" i="116"/>
  <c r="Z48" i="116"/>
  <c r="Z49" i="116"/>
  <c r="Z50" i="116"/>
  <c r="Z51" i="116"/>
  <c r="Z52" i="116"/>
  <c r="Z53" i="116"/>
  <c r="Z54" i="116"/>
  <c r="Z55" i="116"/>
  <c r="Z56" i="116"/>
  <c r="Z57" i="116"/>
  <c r="Z58" i="116"/>
  <c r="Z39" i="116"/>
  <c r="Z38" i="116"/>
  <c r="Z7" i="116"/>
  <c r="Z8" i="116"/>
  <c r="Z9" i="116"/>
  <c r="Z10" i="116"/>
  <c r="Z11" i="116"/>
  <c r="Z12" i="116"/>
  <c r="Z13" i="116"/>
  <c r="Z14" i="116"/>
  <c r="Z15" i="116"/>
  <c r="Z16" i="116"/>
  <c r="Z17" i="116"/>
  <c r="Z18" i="116"/>
  <c r="Z19" i="116"/>
  <c r="Z20" i="116"/>
  <c r="Z21" i="116"/>
  <c r="Z22" i="116"/>
  <c r="Z23" i="116"/>
  <c r="Z24" i="116"/>
  <c r="Z25" i="116"/>
  <c r="Z26" i="116"/>
  <c r="Z6" i="116"/>
  <c r="S58" i="116"/>
  <c r="S57" i="116"/>
  <c r="S56" i="116"/>
  <c r="S55" i="116"/>
  <c r="S54" i="116"/>
  <c r="S53" i="116"/>
  <c r="S52" i="116"/>
  <c r="S51" i="116"/>
  <c r="S50" i="116"/>
  <c r="S49" i="116"/>
  <c r="S48" i="116"/>
  <c r="S47" i="116"/>
  <c r="S46" i="116"/>
  <c r="S45" i="116"/>
  <c r="S44" i="116"/>
  <c r="S43" i="116"/>
  <c r="S42" i="116"/>
  <c r="S41" i="116"/>
  <c r="S40" i="116"/>
  <c r="S39" i="116"/>
  <c r="S38" i="116"/>
  <c r="S26" i="116"/>
  <c r="S25" i="116"/>
  <c r="S24" i="116"/>
  <c r="S23" i="116"/>
  <c r="S22" i="116"/>
  <c r="S21" i="116"/>
  <c r="S20" i="116"/>
  <c r="S19" i="116"/>
  <c r="S18" i="116"/>
  <c r="S17" i="116"/>
  <c r="S16" i="116"/>
  <c r="S15" i="116"/>
  <c r="S14" i="116"/>
  <c r="S13" i="116"/>
  <c r="S12" i="116"/>
  <c r="S11" i="116"/>
  <c r="S10" i="116"/>
  <c r="S9" i="116"/>
  <c r="S8" i="116"/>
  <c r="S7" i="116"/>
  <c r="S6" i="116"/>
  <c r="S135" i="113"/>
  <c r="S134" i="113"/>
  <c r="S133" i="113"/>
  <c r="S132" i="113"/>
  <c r="S131" i="113"/>
  <c r="S130" i="113"/>
  <c r="S129" i="113"/>
  <c r="S128" i="113"/>
  <c r="S127" i="113"/>
  <c r="S126" i="113"/>
  <c r="S105" i="113"/>
  <c r="S104" i="113"/>
  <c r="S103" i="113"/>
  <c r="S102" i="113"/>
  <c r="S101" i="113"/>
  <c r="S100" i="113"/>
  <c r="S99" i="113"/>
  <c r="S98" i="113"/>
  <c r="S97" i="113"/>
  <c r="S96" i="113"/>
  <c r="S75" i="113"/>
  <c r="S74" i="113"/>
  <c r="S73" i="113"/>
  <c r="S72" i="113"/>
  <c r="S71" i="113"/>
  <c r="S70" i="113"/>
  <c r="S69" i="113"/>
  <c r="S68" i="113"/>
  <c r="S67" i="113"/>
  <c r="S66" i="113"/>
  <c r="S45" i="113"/>
  <c r="S44" i="113"/>
  <c r="S43" i="113"/>
  <c r="S42" i="113"/>
  <c r="S41" i="113"/>
  <c r="S40" i="113"/>
  <c r="S39" i="113"/>
  <c r="S38" i="113"/>
  <c r="S37" i="113"/>
  <c r="S36" i="113"/>
  <c r="S15" i="113"/>
  <c r="S14" i="113"/>
  <c r="S13" i="113"/>
  <c r="S12" i="113"/>
  <c r="S11" i="113"/>
  <c r="S10" i="113"/>
  <c r="S9" i="113"/>
  <c r="S8" i="113"/>
  <c r="S7" i="113"/>
  <c r="S6" i="113"/>
  <c r="S11" i="109"/>
  <c r="S11" i="108"/>
  <c r="S11" i="107"/>
  <c r="S11" i="106"/>
  <c r="S11" i="105"/>
  <c r="S11" i="104"/>
  <c r="S11" i="103"/>
  <c r="S11" i="102"/>
  <c r="S11" i="100"/>
  <c r="S6" i="86" l="1"/>
  <c r="S7" i="86"/>
  <c r="S8" i="86"/>
  <c r="S9" i="86"/>
  <c r="S10" i="86"/>
  <c r="S11" i="86"/>
  <c r="S12" i="86"/>
  <c r="S13" i="86"/>
  <c r="S14" i="86"/>
  <c r="S15" i="86"/>
  <c r="S36" i="86"/>
  <c r="S37" i="86"/>
  <c r="S38" i="86"/>
  <c r="S39" i="86"/>
  <c r="S40" i="86"/>
  <c r="S41" i="86"/>
  <c r="S42" i="86"/>
  <c r="S43" i="86"/>
  <c r="S44" i="86"/>
  <c r="S45" i="86"/>
  <c r="S66" i="86"/>
  <c r="S67" i="86"/>
  <c r="S68" i="86"/>
  <c r="S69" i="86"/>
  <c r="S70" i="86"/>
  <c r="S71" i="86"/>
  <c r="S72" i="86"/>
  <c r="S73" i="86"/>
  <c r="S74" i="86"/>
  <c r="S75" i="86"/>
  <c r="S11" i="85" l="1"/>
  <c r="S10" i="85"/>
  <c r="Q9" i="85"/>
  <c r="S9" i="85" s="1"/>
  <c r="Q8" i="85"/>
  <c r="S8" i="85" s="1"/>
  <c r="S7" i="85"/>
  <c r="S6" i="85"/>
  <c r="S95" i="64"/>
  <c r="S94" i="64"/>
  <c r="Q93" i="64"/>
  <c r="S93" i="64" s="1"/>
  <c r="Q92" i="64"/>
  <c r="S92" i="64" s="1"/>
  <c r="S91" i="64"/>
  <c r="S90" i="64"/>
  <c r="S74" i="64"/>
  <c r="S73" i="64"/>
  <c r="Q72" i="64"/>
  <c r="S72" i="64" s="1"/>
  <c r="Q71" i="64"/>
  <c r="S71" i="64" s="1"/>
  <c r="S70" i="64"/>
  <c r="S69" i="64"/>
  <c r="S53" i="64"/>
  <c r="S52" i="64"/>
  <c r="Q51" i="64"/>
  <c r="S51" i="64" s="1"/>
  <c r="Q50" i="64"/>
  <c r="S50" i="64" s="1"/>
  <c r="S49" i="64"/>
  <c r="S48" i="64"/>
  <c r="S32" i="64"/>
  <c r="S31" i="64"/>
  <c r="Q30" i="64"/>
  <c r="S30" i="64" s="1"/>
  <c r="Q29" i="64"/>
  <c r="S29" i="64" s="1"/>
  <c r="S28" i="64"/>
  <c r="S27" i="64"/>
  <c r="S11" i="64"/>
  <c r="S10" i="64"/>
  <c r="Q9" i="64"/>
  <c r="S9" i="64" s="1"/>
  <c r="Q8" i="64"/>
  <c r="S8" i="64" s="1"/>
  <c r="S7" i="64"/>
  <c r="S6" i="64"/>
  <c r="S7" i="62"/>
  <c r="S8" i="62"/>
  <c r="S9" i="62"/>
  <c r="S10" i="62"/>
  <c r="S6" i="62"/>
  <c r="S6" i="82" l="1"/>
  <c r="S7" i="82"/>
  <c r="S8" i="82"/>
  <c r="S9" i="82"/>
  <c r="S10" i="82"/>
  <c r="S11" i="82"/>
  <c r="S12" i="82"/>
  <c r="S13" i="82"/>
  <c r="S14" i="82"/>
  <c r="S15" i="82"/>
  <c r="S6" i="78"/>
  <c r="S7" i="78"/>
  <c r="S8" i="78"/>
  <c r="S9" i="78"/>
  <c r="S10" i="78"/>
  <c r="S11" i="78"/>
  <c r="S12" i="78"/>
  <c r="S13" i="78"/>
  <c r="S14" i="78"/>
  <c r="S6" i="77"/>
  <c r="S7" i="77"/>
  <c r="S8" i="77"/>
  <c r="S9" i="77"/>
  <c r="S10" i="77"/>
  <c r="S11" i="77"/>
  <c r="S12" i="77"/>
  <c r="S13" i="77"/>
  <c r="S14" i="77"/>
  <c r="S15" i="77"/>
  <c r="S6" i="74" l="1"/>
  <c r="S7" i="74"/>
  <c r="S8" i="74"/>
  <c r="S9" i="74"/>
  <c r="S10" i="74"/>
  <c r="S11" i="74"/>
  <c r="S12" i="74"/>
  <c r="S13" i="74"/>
  <c r="S14" i="74"/>
  <c r="S15" i="74"/>
  <c r="S6" i="71"/>
  <c r="S7" i="71"/>
  <c r="S8" i="71"/>
  <c r="S9" i="71"/>
  <c r="S10" i="71"/>
  <c r="S11" i="71"/>
  <c r="S12" i="71"/>
  <c r="S13" i="71"/>
  <c r="S14" i="71"/>
  <c r="S15" i="71"/>
  <c r="S6" i="70"/>
  <c r="S7" i="70"/>
  <c r="S8" i="70"/>
  <c r="S9" i="70"/>
  <c r="S10" i="70"/>
  <c r="S11" i="70"/>
  <c r="S12" i="70"/>
  <c r="S13" i="70"/>
  <c r="S14" i="70"/>
  <c r="S15" i="70"/>
  <c r="S6" i="67"/>
  <c r="S7" i="67"/>
  <c r="S8" i="67"/>
  <c r="S9" i="67"/>
  <c r="S10" i="67"/>
  <c r="S11" i="67"/>
  <c r="S12" i="67"/>
  <c r="S13" i="67"/>
  <c r="S14" i="67"/>
  <c r="S15" i="67"/>
  <c r="S6" i="65"/>
  <c r="S7" i="65"/>
  <c r="S8" i="65"/>
  <c r="S9" i="65"/>
  <c r="S10" i="65"/>
  <c r="S11" i="65"/>
  <c r="S12" i="65"/>
  <c r="S13" i="65"/>
  <c r="S14" i="65"/>
  <c r="S15" i="65"/>
  <c r="S36" i="65"/>
  <c r="S37" i="65"/>
  <c r="S38" i="65"/>
  <c r="S39" i="65"/>
  <c r="S40" i="65"/>
  <c r="S41" i="65"/>
  <c r="S42" i="65"/>
  <c r="S43" i="65"/>
  <c r="S44" i="65"/>
  <c r="S45" i="65"/>
  <c r="S65" i="65"/>
  <c r="S66" i="65"/>
  <c r="S67" i="65"/>
  <c r="S68" i="65"/>
  <c r="S69" i="65"/>
  <c r="S70" i="65"/>
  <c r="S71" i="65"/>
  <c r="S72" i="65"/>
  <c r="S73" i="65"/>
  <c r="S74" i="65"/>
  <c r="S94" i="65"/>
  <c r="S95" i="65"/>
  <c r="S96" i="65"/>
  <c r="S97" i="65"/>
  <c r="S98" i="65"/>
  <c r="S99" i="65"/>
  <c r="S100" i="65"/>
  <c r="S101" i="65"/>
  <c r="S102" i="65"/>
  <c r="S103" i="65"/>
  <c r="S123" i="65"/>
  <c r="S124" i="65"/>
  <c r="S125" i="65"/>
  <c r="S126" i="65"/>
  <c r="S127" i="65"/>
  <c r="S128" i="65"/>
  <c r="S129" i="65"/>
  <c r="S130" i="65"/>
  <c r="S131" i="65"/>
  <c r="S132" i="65"/>
  <c r="S6" i="61"/>
  <c r="S7" i="61"/>
  <c r="S8" i="61"/>
  <c r="S9" i="61"/>
  <c r="S10" i="61"/>
  <c r="S11" i="61"/>
  <c r="S12" i="61"/>
  <c r="S13" i="61"/>
  <c r="S14" i="61"/>
  <c r="S15" i="61"/>
  <c r="S6" i="60"/>
  <c r="S7" i="60"/>
  <c r="Q8" i="60"/>
  <c r="S8" i="60" s="1"/>
  <c r="Q9" i="60"/>
  <c r="S9" i="60" s="1"/>
  <c r="S10" i="60"/>
  <c r="S11" i="60"/>
  <c r="S6" i="59"/>
  <c r="S7" i="59"/>
  <c r="S8" i="59"/>
  <c r="S9" i="59"/>
  <c r="S10" i="59"/>
  <c r="S11" i="59"/>
  <c r="S12" i="59"/>
  <c r="S13" i="59"/>
  <c r="S14" i="59"/>
  <c r="S15" i="59"/>
  <c r="S6" i="57"/>
  <c r="S7" i="57"/>
  <c r="S8" i="57"/>
  <c r="S9" i="57"/>
  <c r="S10" i="57"/>
  <c r="S11" i="57"/>
  <c r="S12" i="57"/>
  <c r="S13" i="57"/>
  <c r="S14" i="57"/>
  <c r="S15" i="57"/>
  <c r="S6" i="56"/>
  <c r="S7" i="56"/>
  <c r="S8" i="56"/>
  <c r="S9" i="56"/>
  <c r="S10" i="56"/>
  <c r="S11" i="56"/>
  <c r="S12" i="56"/>
  <c r="S13" i="56"/>
  <c r="S14" i="56"/>
  <c r="S15" i="56"/>
  <c r="S6" i="53"/>
  <c r="S7" i="53"/>
  <c r="S8" i="53"/>
  <c r="S9" i="53"/>
  <c r="S10" i="53"/>
  <c r="S11" i="53"/>
  <c r="S12" i="53"/>
  <c r="S13" i="53"/>
  <c r="S14" i="53"/>
  <c r="S15" i="53"/>
  <c r="S6" i="51"/>
  <c r="S7" i="51"/>
  <c r="S8" i="51"/>
  <c r="S9" i="51"/>
  <c r="S10" i="51"/>
  <c r="S11" i="51"/>
  <c r="S12" i="51"/>
  <c r="S13" i="51"/>
  <c r="S14" i="51"/>
  <c r="S15" i="51"/>
  <c r="S6" i="48"/>
  <c r="S7" i="48"/>
  <c r="S8" i="48"/>
  <c r="S9" i="48"/>
  <c r="S10" i="48"/>
  <c r="S11" i="48"/>
  <c r="S12" i="48"/>
  <c r="S13" i="48"/>
  <c r="S14" i="48"/>
  <c r="S15" i="48"/>
  <c r="S6" i="43"/>
  <c r="S7" i="43"/>
  <c r="S8" i="43"/>
  <c r="S9" i="43"/>
  <c r="S10" i="43"/>
  <c r="S11" i="43"/>
  <c r="S12" i="43"/>
  <c r="S13" i="43"/>
  <c r="S14" i="43"/>
  <c r="S15" i="43"/>
  <c r="S6" i="40"/>
  <c r="S7" i="40"/>
  <c r="Q8" i="40"/>
  <c r="S8" i="40" s="1"/>
  <c r="Q9" i="40"/>
  <c r="S9" i="40" s="1"/>
  <c r="S10" i="40"/>
  <c r="S11" i="40"/>
  <c r="S6" i="39"/>
  <c r="S7" i="39"/>
  <c r="S8" i="39"/>
  <c r="S9" i="39"/>
  <c r="S10" i="39"/>
  <c r="S11" i="39"/>
  <c r="S12" i="39"/>
  <c r="S13" i="39"/>
  <c r="S14" i="39"/>
  <c r="S15" i="39"/>
  <c r="S6" i="33"/>
  <c r="S7" i="33"/>
  <c r="S8" i="33"/>
  <c r="S9" i="33"/>
  <c r="S10" i="33"/>
  <c r="S11" i="33"/>
  <c r="S12" i="33"/>
  <c r="S13" i="33"/>
  <c r="S14" i="33"/>
  <c r="S15" i="33"/>
  <c r="S15" i="24" l="1"/>
  <c r="S14" i="24"/>
  <c r="S13" i="24"/>
  <c r="S12" i="24"/>
  <c r="S11" i="24"/>
  <c r="S10" i="24"/>
  <c r="S9" i="24"/>
  <c r="S8" i="24"/>
  <c r="S7" i="24"/>
  <c r="S6" i="24"/>
  <c r="S15" i="8" l="1"/>
  <c r="S14" i="8"/>
  <c r="S13" i="8"/>
  <c r="S12" i="8"/>
  <c r="S11" i="8"/>
  <c r="S10" i="8"/>
  <c r="S9" i="8"/>
  <c r="S8" i="8"/>
  <c r="S7" i="8"/>
  <c r="S6" i="8"/>
</calcChain>
</file>

<file path=xl/sharedStrings.xml><?xml version="1.0" encoding="utf-8"?>
<sst xmlns="http://schemas.openxmlformats.org/spreadsheetml/2006/main" count="2323" uniqueCount="427">
  <si>
    <t>凡例</t>
    <rPh sb="0" eb="2">
      <t>ハンレイ</t>
    </rPh>
    <phoneticPr fontId="7"/>
  </si>
  <si>
    <t>表側ｵﾘｼﾞﾅﾙ</t>
    <rPh sb="0" eb="2">
      <t>ヒョウソク</t>
    </rPh>
    <phoneticPr fontId="9"/>
  </si>
  <si>
    <t>表側＼表頭</t>
    <rPh sb="0" eb="2">
      <t>ヒョウソク</t>
    </rPh>
    <rPh sb="3" eb="5">
      <t>ヒョウトウ</t>
    </rPh>
    <phoneticPr fontId="9"/>
  </si>
  <si>
    <t>全体</t>
  </si>
  <si>
    <t>知らない</t>
  </si>
  <si>
    <t>（無効回答）</t>
  </si>
  <si>
    <t>トリエ京王調布</t>
  </si>
  <si>
    <t>都立神代植物公園</t>
  </si>
  <si>
    <t>鬼太郎ひろば</t>
  </si>
  <si>
    <t>武蔵野の森総合スポーツプラザ</t>
  </si>
  <si>
    <t>まだ行った
ことはない
が，今後
行く予定</t>
    <phoneticPr fontId="9"/>
  </si>
  <si>
    <t>行ったこと
はないし，
今後行く
予定もない</t>
    <phoneticPr fontId="9"/>
  </si>
  <si>
    <t>R1</t>
    <phoneticPr fontId="9"/>
  </si>
  <si>
    <t>R2</t>
  </si>
  <si>
    <t>R3</t>
  </si>
  <si>
    <t xml:space="preserve"> トリエ
京王調布</t>
  </si>
  <si>
    <t>シアタス調布
 （映画館）</t>
  </si>
  <si>
    <t xml:space="preserve"> 武蔵野の森
総合スポーツ
 　プラザ</t>
  </si>
  <si>
    <t>場所</t>
    <rPh sb="0" eb="2">
      <t>バショ</t>
    </rPh>
    <phoneticPr fontId="9"/>
  </si>
  <si>
    <t>年度</t>
    <rPh sb="0" eb="2">
      <t>ネンド</t>
    </rPh>
    <phoneticPr fontId="9"/>
  </si>
  <si>
    <t>16～19歳</t>
  </si>
  <si>
    <t>20～29歳</t>
  </si>
  <si>
    <t>30～39歳</t>
  </si>
  <si>
    <t>40～49歳</t>
  </si>
  <si>
    <t>50～59歳</t>
  </si>
  <si>
    <t>60～64歳</t>
  </si>
  <si>
    <t>65～69歳</t>
  </si>
  <si>
    <t>70～74歳</t>
  </si>
  <si>
    <t>75歳以上</t>
  </si>
  <si>
    <t>※グラフに入れない</t>
    <rPh sb="5" eb="6">
      <t>イ</t>
    </rPh>
    <phoneticPr fontId="9"/>
  </si>
  <si>
    <t>2.</t>
  </si>
  <si>
    <t>3.</t>
  </si>
  <si>
    <t>4.</t>
  </si>
  <si>
    <t>5.</t>
  </si>
  <si>
    <t>表側＋n数＼表頭</t>
    <rPh sb="0" eb="2">
      <t>ヒョウソク</t>
    </rPh>
    <rPh sb="4" eb="5">
      <t>スウ</t>
    </rPh>
    <rPh sb="6" eb="8">
      <t>ヒョウトウ</t>
    </rPh>
    <phoneticPr fontId="9"/>
  </si>
  <si>
    <t>選択肢</t>
    <rPh sb="0" eb="3">
      <t>センタクシ</t>
    </rPh>
    <phoneticPr fontId="9"/>
  </si>
  <si>
    <t>合計</t>
  </si>
  <si>
    <t>（上段：実数（人），下段：構成比）</t>
    <rPh sb="1" eb="3">
      <t>ジョウダン</t>
    </rPh>
    <rPh sb="4" eb="6">
      <t>ジッスウ</t>
    </rPh>
    <rPh sb="7" eb="8">
      <t>ニン</t>
    </rPh>
    <rPh sb="10" eb="12">
      <t>ゲダン</t>
    </rPh>
    <rPh sb="13" eb="16">
      <t>コウセイヒ</t>
    </rPh>
    <phoneticPr fontId="18"/>
  </si>
  <si>
    <t>回答割合が最も高い：</t>
    <rPh sb="0" eb="2">
      <t>カイトウ</t>
    </rPh>
    <rPh sb="2" eb="4">
      <t>ワリアイ</t>
    </rPh>
    <rPh sb="5" eb="6">
      <t>モット</t>
    </rPh>
    <rPh sb="7" eb="8">
      <t>タカ</t>
    </rPh>
    <phoneticPr fontId="18"/>
  </si>
  <si>
    <t>回答割合が２番目に高い：</t>
    <rPh sb="0" eb="2">
      <t>カイトウ</t>
    </rPh>
    <rPh sb="2" eb="4">
      <t>ワリアイ</t>
    </rPh>
    <rPh sb="6" eb="8">
      <t>バンメ</t>
    </rPh>
    <rPh sb="9" eb="10">
      <t>タカ</t>
    </rPh>
    <phoneticPr fontId="18"/>
  </si>
  <si>
    <t>6.</t>
  </si>
  <si>
    <t>7.</t>
  </si>
  <si>
    <t>8.</t>
  </si>
  <si>
    <t>地場産農産物が手に入る（直売所など）</t>
  </si>
  <si>
    <t>良好な景観が保全される</t>
  </si>
  <si>
    <t>農や食を通じた教育に役立つ（食育）</t>
  </si>
  <si>
    <t>防災の面で有効である</t>
  </si>
  <si>
    <t>農体験や交流の場となる（市民農園など）</t>
  </si>
  <si>
    <t>その他</t>
  </si>
  <si>
    <t>1.</t>
  </si>
  <si>
    <t>回答者数</t>
  </si>
  <si>
    <t>進んで利用している</t>
  </si>
  <si>
    <t>時々利用している</t>
  </si>
  <si>
    <t>直売所を知らない</t>
  </si>
  <si>
    <t>進んで
利用している</t>
    <phoneticPr fontId="9"/>
  </si>
  <si>
    <t>時々
利用している</t>
    <phoneticPr fontId="9"/>
  </si>
  <si>
    <t>直売所を
知らない</t>
    <phoneticPr fontId="9"/>
  </si>
  <si>
    <t>いずれも行っていない</t>
  </si>
  <si>
    <t>いずれも
行っていない</t>
    <phoneticPr fontId="9"/>
  </si>
  <si>
    <t>「文化会館たづくり・グリーンホール・
せんがわ劇場」以外の市内公共施設</t>
    <phoneticPr fontId="9"/>
  </si>
  <si>
    <t>市内民間施設</t>
  </si>
  <si>
    <t>文化会館たづくり・グリーンホール・せんがわ劇場</t>
  </si>
  <si>
    <t>市外の公共・民間施設</t>
  </si>
  <si>
    <t>R３</t>
  </si>
  <si>
    <t>R２</t>
  </si>
  <si>
    <t>住みにくい</t>
  </si>
  <si>
    <t>住みよい</t>
  </si>
  <si>
    <t>東部地域</t>
  </si>
  <si>
    <t>北部地域</t>
  </si>
  <si>
    <t>西部地域</t>
  </si>
  <si>
    <t>そう思わない</t>
  </si>
  <si>
    <t>そう思う</t>
  </si>
  <si>
    <t>どちらかといえば
そう思わない</t>
    <phoneticPr fontId="9"/>
  </si>
  <si>
    <t>どちらかといえば
そう思う</t>
    <phoneticPr fontId="9"/>
  </si>
  <si>
    <t>11.</t>
  </si>
  <si>
    <t>10.</t>
  </si>
  <si>
    <t>ライトアップなどで映し出される夜間景観</t>
  </si>
  <si>
    <t>9.</t>
  </si>
  <si>
    <t>甲州街道や武蔵境通りなどの沿道景観</t>
  </si>
  <si>
    <t>イベントやお祭りなどの生活文化景観</t>
  </si>
  <si>
    <t>駅周辺の街並み景観</t>
  </si>
  <si>
    <t>神社仏閣などの歴史文化景観</t>
  </si>
  <si>
    <t>深大寺・佐須地域や染地などの農の景観</t>
  </si>
  <si>
    <t>多摩川や野川などの水辺景観</t>
  </si>
  <si>
    <t>仙川駅</t>
  </si>
  <si>
    <t>つつじヶ丘駅</t>
  </si>
  <si>
    <t>柴崎駅</t>
  </si>
  <si>
    <t>国領駅</t>
  </si>
  <si>
    <t>布田駅</t>
  </si>
  <si>
    <t>京王多摩川駅</t>
  </si>
  <si>
    <t>調布駅</t>
  </si>
  <si>
    <t>西調布駅</t>
  </si>
  <si>
    <t>飛田給駅</t>
  </si>
  <si>
    <t>（無効
回答）</t>
    <phoneticPr fontId="9"/>
  </si>
  <si>
    <t>つつじ
ヶ丘駅</t>
    <phoneticPr fontId="9"/>
  </si>
  <si>
    <t>京王
多摩川駅</t>
    <phoneticPr fontId="9"/>
  </si>
  <si>
    <t>車いす・ベビーカー</t>
  </si>
  <si>
    <t>自動車</t>
  </si>
  <si>
    <t>バイク</t>
  </si>
  <si>
    <t>自転車</t>
  </si>
  <si>
    <t>徒歩</t>
  </si>
  <si>
    <t>該当なし</t>
    <rPh sb="0" eb="2">
      <t>ガイトウ</t>
    </rPh>
    <phoneticPr fontId="7"/>
  </si>
  <si>
    <t>（歩き/走り/
利用し）にくい</t>
    <rPh sb="1" eb="2">
      <t>アル</t>
    </rPh>
    <rPh sb="4" eb="5">
      <t>ハシ</t>
    </rPh>
    <rPh sb="8" eb="10">
      <t>リヨウ</t>
    </rPh>
    <phoneticPr fontId="7"/>
  </si>
  <si>
    <t>やや
（歩き/走り/
利用し）にくい</t>
    <rPh sb="4" eb="5">
      <t>アル</t>
    </rPh>
    <rPh sb="7" eb="8">
      <t>ハシ</t>
    </rPh>
    <rPh sb="11" eb="13">
      <t>リヨウ</t>
    </rPh>
    <phoneticPr fontId="7"/>
  </si>
  <si>
    <t>ある程度
（歩き/走り/
利用し）やすい</t>
    <rPh sb="2" eb="4">
      <t>テイド</t>
    </rPh>
    <rPh sb="6" eb="7">
      <t>アル</t>
    </rPh>
    <rPh sb="9" eb="10">
      <t>ハシ</t>
    </rPh>
    <rPh sb="13" eb="15">
      <t>リヨウ</t>
    </rPh>
    <phoneticPr fontId="7"/>
  </si>
  <si>
    <t>（歩き/走り/
利用し）やすい</t>
    <rPh sb="1" eb="2">
      <t>アル</t>
    </rPh>
    <rPh sb="4" eb="5">
      <t>ハシ</t>
    </rPh>
    <rPh sb="8" eb="10">
      <t>リヨウ</t>
    </rPh>
    <phoneticPr fontId="7"/>
  </si>
  <si>
    <t>該当なし</t>
  </si>
  <si>
    <t>利用しにくい</t>
  </si>
  <si>
    <t>やや
利用しにくい</t>
    <phoneticPr fontId="9"/>
  </si>
  <si>
    <t>ある程度
利用しやすい</t>
    <phoneticPr fontId="9"/>
  </si>
  <si>
    <t>利用しやすい</t>
  </si>
  <si>
    <t>実際に利用している交通手段：車いす・ベビーカー</t>
  </si>
  <si>
    <t>自動車に
乗らない</t>
    <phoneticPr fontId="9"/>
  </si>
  <si>
    <t>走りにくい</t>
  </si>
  <si>
    <t>やや
走りにくい</t>
    <phoneticPr fontId="9"/>
  </si>
  <si>
    <t>ある程度
走りやすい</t>
    <phoneticPr fontId="9"/>
  </si>
  <si>
    <t>走りやすい</t>
  </si>
  <si>
    <t>実際に利用している交通手段：自動車</t>
  </si>
  <si>
    <t>バイクに
乗らない</t>
    <phoneticPr fontId="9"/>
  </si>
  <si>
    <t>実際に利用している交通手段：バイク</t>
  </si>
  <si>
    <t>自転車に
乗らない</t>
    <phoneticPr fontId="9"/>
  </si>
  <si>
    <t>実際に利用している交通手段：自転車</t>
  </si>
  <si>
    <t>歩きにくい　</t>
  </si>
  <si>
    <t>やや
歩きにくい</t>
    <phoneticPr fontId="9"/>
  </si>
  <si>
    <t>ある程度
歩きやすい</t>
    <phoneticPr fontId="9"/>
  </si>
  <si>
    <t>歩きやすい</t>
  </si>
  <si>
    <t>実際に利用している交通手段：徒歩</t>
  </si>
  <si>
    <t>やや利用
しにくい</t>
    <phoneticPr fontId="9"/>
  </si>
  <si>
    <t>走りにくい</t>
    <phoneticPr fontId="9"/>
  </si>
  <si>
    <t>利用したことがある</t>
  </si>
  <si>
    <t>シェアサイクルの
サービスを
知らない</t>
    <phoneticPr fontId="9"/>
  </si>
  <si>
    <t>利用したことは
ないし，今後も
利用予定はない</t>
    <phoneticPr fontId="9"/>
  </si>
  <si>
    <t>利用したことは
ないが，今後
利用したい</t>
    <phoneticPr fontId="9"/>
  </si>
  <si>
    <t>利用したことが
ある</t>
    <phoneticPr fontId="9"/>
  </si>
  <si>
    <t>バリアフリー対応になっている</t>
  </si>
  <si>
    <t>ほとんどバリアフリー
対応にはなっていない</t>
    <phoneticPr fontId="9"/>
  </si>
  <si>
    <t>一部，バリアフリー
対応になっている</t>
    <phoneticPr fontId="9"/>
  </si>
  <si>
    <t>家族・同居人はいない</t>
  </si>
  <si>
    <t>75歳以上の家族・同居人</t>
  </si>
  <si>
    <t>小・中学生の子ども</t>
  </si>
  <si>
    <t>３歳～５歳の子ども</t>
  </si>
  <si>
    <t>０歳～２歳の子ども</t>
  </si>
  <si>
    <t>配偶者</t>
  </si>
  <si>
    <t>いずれも利用していないが，今後利用したい</t>
  </si>
  <si>
    <t>再生可能エネルギー由来の電力を購入している</t>
  </si>
  <si>
    <t>太陽光発電設備（蓄電池あり）を設置している</t>
  </si>
  <si>
    <t>太陽光発電設備（蓄電池なし）を設置している</t>
  </si>
  <si>
    <t>家庭用燃料電池（エネファーム等）を設置している</t>
  </si>
  <si>
    <t>いずれも利用していないし，今後も利用予定はない</t>
  </si>
  <si>
    <t>対象となる
物件がない</t>
    <phoneticPr fontId="9"/>
  </si>
  <si>
    <t>どちらかと
いえばそう
思わない</t>
    <phoneticPr fontId="9"/>
  </si>
  <si>
    <t>どちらかと
いえばそう
思う</t>
    <phoneticPr fontId="9"/>
  </si>
  <si>
    <t>空き家の早期発見のための日常的な見回り</t>
  </si>
  <si>
    <t>禁煙・分煙の徹底</t>
  </si>
  <si>
    <t>割引・キャンペーンの実施</t>
  </si>
  <si>
    <t>インターネット上の評判</t>
  </si>
  <si>
    <t>インターネットやデリバリー対応の可否</t>
  </si>
  <si>
    <t>商品の
質の高さ</t>
    <phoneticPr fontId="9"/>
  </si>
  <si>
    <t>入り
やすい
雰囲気</t>
    <phoneticPr fontId="9"/>
  </si>
  <si>
    <t>品揃えの
良さ</t>
    <phoneticPr fontId="9"/>
  </si>
  <si>
    <t>価格の
安さ</t>
    <phoneticPr fontId="9"/>
  </si>
  <si>
    <t>家や職場
からの
近さ</t>
    <phoneticPr fontId="9"/>
  </si>
  <si>
    <t>商品の質の高さ</t>
  </si>
  <si>
    <t>品揃えの良さ</t>
  </si>
  <si>
    <t>価格の安さ</t>
  </si>
  <si>
    <t>文化会館たづくり・グリーンホール・せんがわ劇場</t>
    <phoneticPr fontId="9"/>
  </si>
  <si>
    <t>バリアフリー対応に
なっている</t>
    <phoneticPr fontId="9"/>
  </si>
  <si>
    <t>一部，
バリアフリー対応に
なっている</t>
    <phoneticPr fontId="9"/>
  </si>
  <si>
    <t>ほとんど
バリアフリー
対応には
なっていない</t>
    <phoneticPr fontId="9"/>
  </si>
  <si>
    <t>利用したことはないが，
今後利用したい</t>
    <phoneticPr fontId="9"/>
  </si>
  <si>
    <t>利用したことはないし，
今後も利用予定はない</t>
    <phoneticPr fontId="9"/>
  </si>
  <si>
    <t>シェアサイクルの
サービスを知らない</t>
    <phoneticPr fontId="9"/>
  </si>
  <si>
    <t>小計</t>
    <rPh sb="0" eb="2">
      <t>ショウケイ</t>
    </rPh>
    <phoneticPr fontId="9"/>
  </si>
  <si>
    <t>R4</t>
  </si>
  <si>
    <t>　深大寺白鳳仏
（国宝）</t>
    <rPh sb="9" eb="11">
      <t>コクホウ</t>
    </rPh>
    <phoneticPr fontId="9"/>
  </si>
  <si>
    <t>家や職場からの近さ</t>
  </si>
  <si>
    <t>入りやすい雰囲気</t>
  </si>
  <si>
    <t>感染症対策の実施状況</t>
  </si>
  <si>
    <t>12.</t>
  </si>
  <si>
    <t>13.</t>
  </si>
  <si>
    <t>インターネットや
デリバリー対応の可否</t>
    <phoneticPr fontId="9"/>
  </si>
  <si>
    <t>R3</t>
    <phoneticPr fontId="9"/>
  </si>
  <si>
    <t>R2</t>
    <phoneticPr fontId="9"/>
  </si>
  <si>
    <t>ほとんど
利用していない</t>
  </si>
  <si>
    <t>ｎ数</t>
    <rPh sb="1" eb="2">
      <t>スウ</t>
    </rPh>
    <phoneticPr fontId="9"/>
  </si>
  <si>
    <t>いずれも
行っていない</t>
  </si>
  <si>
    <t>R１</t>
  </si>
  <si>
    <t>R４</t>
  </si>
  <si>
    <t>どちらかといえば
住みよい</t>
  </si>
  <si>
    <t>どちらかといえば
住みよい</t>
    <phoneticPr fontId="9"/>
  </si>
  <si>
    <t>どちらかといえば
住みにくい</t>
  </si>
  <si>
    <t>どちらかといえば
住みにくい</t>
    <phoneticPr fontId="9"/>
  </si>
  <si>
    <t>どちらかといえば
そう思う</t>
  </si>
  <si>
    <t>どちらかといえば
そう思う</t>
    <phoneticPr fontId="9"/>
  </si>
  <si>
    <t>どちらかといえば
そう思わない</t>
  </si>
  <si>
    <t>どちらかといえば
そう思わない</t>
    <phoneticPr fontId="9"/>
  </si>
  <si>
    <t>国分寺崖線などの緑地景観</t>
  </si>
  <si>
    <t>どちらかといえば
そう思う</t>
    <phoneticPr fontId="9"/>
  </si>
  <si>
    <t>どちらかといえば
そう思わない</t>
    <phoneticPr fontId="9"/>
  </si>
  <si>
    <t>どちらかといえば
そう思う</t>
    <phoneticPr fontId="9"/>
  </si>
  <si>
    <t>どちらかといえば
そう思わない</t>
    <phoneticPr fontId="9"/>
  </si>
  <si>
    <t>ほとんどバリアフリー
対応にはなっていない</t>
  </si>
  <si>
    <t>一部，バリアフリー
対応になっている</t>
  </si>
  <si>
    <t>対象となる
物件がない</t>
    <phoneticPr fontId="9"/>
  </si>
  <si>
    <t>進んで
利用している</t>
    <phoneticPr fontId="9"/>
  </si>
  <si>
    <t>時々
利用している</t>
    <phoneticPr fontId="9"/>
  </si>
  <si>
    <t>ほとんど
利用していない</t>
    <phoneticPr fontId="9"/>
  </si>
  <si>
    <t>直売所を
知らない</t>
    <phoneticPr fontId="9"/>
  </si>
  <si>
    <t>どちらかといえば
住みよい</t>
    <phoneticPr fontId="9"/>
  </si>
  <si>
    <t>どちらかといえば
住みにくい</t>
    <phoneticPr fontId="9"/>
  </si>
  <si>
    <t>どちらかといえば
そう思う</t>
    <phoneticPr fontId="9"/>
  </si>
  <si>
    <t>どちらかといえば
そう思わない</t>
    <phoneticPr fontId="9"/>
  </si>
  <si>
    <t>どちらかといえば
そう思う</t>
    <phoneticPr fontId="9"/>
  </si>
  <si>
    <t>どちらかといえば
そう思わない</t>
    <phoneticPr fontId="9"/>
  </si>
  <si>
    <t>一部，バリアフリー
対応になっている</t>
    <phoneticPr fontId="9"/>
  </si>
  <si>
    <t>バリアフリー対応に
なっている</t>
    <phoneticPr fontId="9"/>
  </si>
  <si>
    <t>ほとんどバリアフリー
対応にはなっていない</t>
    <phoneticPr fontId="9"/>
  </si>
  <si>
    <t>高校生世代～64歳の
家族・同居人</t>
    <phoneticPr fontId="9"/>
  </si>
  <si>
    <t>65歳～74歳の家族・
同居人</t>
    <phoneticPr fontId="9"/>
  </si>
  <si>
    <t>布多天神社</t>
  </si>
  <si>
    <t>イオンシネマ シアタス調布（映画館）</t>
  </si>
  <si>
    <t>調布駅前広場で開催されたイベント</t>
  </si>
  <si>
    <t>深大寺白鳳仏（国宝）</t>
  </si>
  <si>
    <t>味の素スタジアム（東京スタジアム）</t>
  </si>
  <si>
    <t>文化会館たづくり・グリーンホール・せんがわ劇場での文化・芸術イベント，展示</t>
  </si>
  <si>
    <t>深大寺城跡（国指定史跡）</t>
  </si>
  <si>
    <t>深大寺周辺で開催されたイベント・行事</t>
  </si>
  <si>
    <t>武者小路実篤記念館・実篤公園</t>
  </si>
  <si>
    <t>西光寺・近藤勇座像</t>
  </si>
  <si>
    <t>調布市郷土博物館</t>
  </si>
  <si>
    <t>映画のまち調布 シネマフェスティバル</t>
  </si>
  <si>
    <t>ゲゲゲ忌</t>
  </si>
  <si>
    <t>東京オーヴァル京王閣（京王閣競輪場）</t>
  </si>
  <si>
    <t>深大寺観光案内所</t>
  </si>
  <si>
    <t>下布田遺跡（国指定史跡）</t>
  </si>
  <si>
    <t>調布市観光案内所「ぬくもりステーション」</t>
  </si>
  <si>
    <t>どちらかといえば
そう思う</t>
    <phoneticPr fontId="9"/>
  </si>
  <si>
    <t>どちらかといえば
そう思わない</t>
    <phoneticPr fontId="9"/>
  </si>
  <si>
    <t>実際に利用している交通手段：徒歩</t>
    <phoneticPr fontId="9"/>
  </si>
  <si>
    <t>実際に利用している交通手段：自転車</t>
    <phoneticPr fontId="9"/>
  </si>
  <si>
    <t>初めて行った</t>
    <rPh sb="0" eb="1">
      <t>ハジ</t>
    </rPh>
    <phoneticPr fontId="9"/>
  </si>
  <si>
    <t>「何回か行った＋初めて行った」降順</t>
    <rPh sb="1" eb="3">
      <t>ナンカイ</t>
    </rPh>
    <rPh sb="4" eb="5">
      <t>イ</t>
    </rPh>
    <rPh sb="8" eb="9">
      <t>ハジ</t>
    </rPh>
    <rPh sb="11" eb="12">
      <t>オコナ</t>
    </rPh>
    <rPh sb="15" eb="17">
      <t>コウジュン</t>
    </rPh>
    <phoneticPr fontId="9"/>
  </si>
  <si>
    <t>何回か行った＋初めて行った</t>
    <rPh sb="0" eb="2">
      <t>ナンカイ</t>
    </rPh>
    <rPh sb="3" eb="4">
      <t>イ</t>
    </rPh>
    <rPh sb="7" eb="8">
      <t>ハジ</t>
    </rPh>
    <rPh sb="10" eb="11">
      <t>オコナ</t>
    </rPh>
    <phoneticPr fontId="9"/>
  </si>
  <si>
    <t>味の素スタジアム
（東京スタジアム）</t>
  </si>
  <si>
    <t>味の素スタジアム
（東京スタジアム）</t>
    <phoneticPr fontId="9"/>
  </si>
  <si>
    <t>深大寺周辺で開催された
イベント・行事</t>
    <phoneticPr fontId="9"/>
  </si>
  <si>
    <t>東京オーヴァル京王閣
（京王閣競輪場）</t>
    <phoneticPr fontId="9"/>
  </si>
  <si>
    <t>調布市観光案内所
「ぬくもりステーション」</t>
    <phoneticPr fontId="9"/>
  </si>
  <si>
    <t>映画のまち調布
シネマフェスティバル</t>
    <phoneticPr fontId="9"/>
  </si>
  <si>
    <t>R5</t>
    <phoneticPr fontId="9"/>
  </si>
  <si>
    <t>何度か行った</t>
    <rPh sb="0" eb="2">
      <t>ナンド</t>
    </rPh>
    <rPh sb="3" eb="4">
      <t>イ</t>
    </rPh>
    <phoneticPr fontId="9"/>
  </si>
  <si>
    <t>行ったことがある
（1回以上）</t>
    <rPh sb="0" eb="1">
      <t>イ</t>
    </rPh>
    <rPh sb="11" eb="14">
      <t>カイイジョウ</t>
    </rPh>
    <phoneticPr fontId="16"/>
  </si>
  <si>
    <t>知っている</t>
  </si>
  <si>
    <t>凡例用ﾀﾞﾐｰ値→</t>
    <rPh sb="0" eb="2">
      <t>ハンレイ</t>
    </rPh>
    <rPh sb="2" eb="3">
      <t>ヨウ</t>
    </rPh>
    <rPh sb="7" eb="8">
      <t>アタイ</t>
    </rPh>
    <phoneticPr fontId="7"/>
  </si>
  <si>
    <t>キャッシュレス決済の導入</t>
  </si>
  <si>
    <t>緑が保全・創出され，自然環境が保護される</t>
  </si>
  <si>
    <t>2.</t>
    <phoneticPr fontId="9"/>
  </si>
  <si>
    <t>不要だと思う場合は，８に○をつけてください。</t>
  </si>
  <si>
    <t>不要だと思う場合は，８に○をつけてください。</t>
    <phoneticPr fontId="9"/>
  </si>
  <si>
    <t>自ら文化芸術活動を行いましたか。（１つ回答）</t>
  </si>
  <si>
    <t>文化芸術を
鑑賞した</t>
  </si>
  <si>
    <t>自ら文化芸術
活動を行った</t>
  </si>
  <si>
    <t>文化芸術を鑑賞し，
自らも文化芸術活動を行った</t>
  </si>
  <si>
    <t>文化芸術を鑑賞した</t>
  </si>
  <si>
    <t>自ら文化芸術活動を行った</t>
  </si>
  <si>
    <t>文化芸術を鑑賞
し，自らも文化
芸術活動を行った</t>
    <rPh sb="13" eb="15">
      <t>ブンカ</t>
    </rPh>
    <rPh sb="16" eb="18">
      <t>ゲイジュツ</t>
    </rPh>
    <phoneticPr fontId="9"/>
  </si>
  <si>
    <t>R1</t>
  </si>
  <si>
    <t>R1(n=1,367)</t>
  </si>
  <si>
    <t>R2(n=1,378)</t>
  </si>
  <si>
    <t>R3(n=1,105)</t>
  </si>
  <si>
    <t>R4(n=1,193)</t>
  </si>
  <si>
    <t>着用している</t>
  </si>
  <si>
    <t>着用していない</t>
  </si>
  <si>
    <t>着用していないが，
所持する予定</t>
    <phoneticPr fontId="9"/>
  </si>
  <si>
    <t>自転車を利用
していない</t>
    <phoneticPr fontId="9"/>
  </si>
  <si>
    <t>R５</t>
  </si>
  <si>
    <t>1.</t>
    <phoneticPr fontId="9"/>
  </si>
  <si>
    <t>15.</t>
  </si>
  <si>
    <t>14.</t>
  </si>
  <si>
    <t>ごみを分別し，資源のリサイクルを心がけている</t>
  </si>
  <si>
    <t>食品・飲料を使い切り，食品ロスの予防を心がけている</t>
  </si>
  <si>
    <t>ゆっくり加速・減速などのエコドライブを実践している</t>
  </si>
  <si>
    <t>特に取り組んでいない</t>
  </si>
  <si>
    <t>お薦めしたいと思う</t>
  </si>
  <si>
    <t>どちらともいえない</t>
  </si>
  <si>
    <t>お薦めしたいと思わない</t>
  </si>
  <si>
    <t>わからない</t>
  </si>
  <si>
    <t>お薦めしたい
と思う</t>
    <phoneticPr fontId="9"/>
  </si>
  <si>
    <t>どちらとも
いえない</t>
    <phoneticPr fontId="9"/>
  </si>
  <si>
    <t>お薦めしたい
と思わない</t>
    <phoneticPr fontId="9"/>
  </si>
  <si>
    <t>R6</t>
  </si>
  <si>
    <t>利用している</t>
  </si>
  <si>
    <t>利用していない</t>
  </si>
  <si>
    <t>R６</t>
  </si>
  <si>
    <t>問37　あなたは，普段の買い物で商店街を利用していますか。（○は１つ）</t>
  </si>
  <si>
    <t>問38　あなたは，友人や知人に対して買い物・遊び，または観光を目的に訪れるまちとして，調布市をお薦めしたいと思いますか。（○は１つ）</t>
  </si>
  <si>
    <t>問39　あなたは，市内農家の農産物直売所（市内スーパーの直売コーナー，農協直売コーナーを含む）を利用していますか。（○は１つ）</t>
  </si>
  <si>
    <t>市内に農地が必要だと思わない</t>
  </si>
  <si>
    <t>問41-1　文化芸術を鑑賞した，または文化芸術活動を行った場所について，あてはまるものに○をつけてください。（○はいくつでも）</t>
  </si>
  <si>
    <t>「文化会館たづくり・グリーンホール・せんがわ劇場」以外の市内公共施設</t>
  </si>
  <si>
    <t>問42　あなたは，調布市を住みよいまちだと思いますか。（○は１つ）</t>
  </si>
  <si>
    <t>問43　あなたは，調布市内に優れた景観の場所があると思いますか。（○は１つ）</t>
  </si>
  <si>
    <t>問43-1　優れた景観だと思う場所について，あてはまるものに○をつけてください。（○はいくつでも）</t>
  </si>
  <si>
    <t>問44　あなたは，深大寺周辺の景観が優れていると思いますか。（○は１つ）</t>
  </si>
  <si>
    <t>問45　あなたは，中心市街地（調布・布田・国領駅周辺）が魅力的なまちであると思いますか。（○は１つ）</t>
  </si>
  <si>
    <t>問46　あなたは，次のうち，普段どの駅を最も利用しますか。（○は１つ）</t>
  </si>
  <si>
    <t>問46-1　あなたは，その駅（普段最も利用する駅）の周辺は利便性が高いと思いますか。（○は１つ）</t>
  </si>
  <si>
    <t>問49　あなたは，市内でシェアサイクルを利用したことはありますか。（○は１つ）</t>
  </si>
  <si>
    <t>問50　あなたは，市内の公共交通機関（電車・路線バス・ミニバス）について利用しやすいと思いますか。（○は１つ）</t>
  </si>
  <si>
    <t>問51　あなたは，自転車使用時にヘルメットを着用していますか。（○は１つ）</t>
  </si>
  <si>
    <t>問52　あなたの住居はバリアフリー（段差解消やスロープの設置など）対応になっていますか。（○は１つ）</t>
  </si>
  <si>
    <t>問53　あなたの住居は，再生可能エネルギーを利用していますか。また，創エネルギー設備を設置していますか。（○はいくつでも）</t>
  </si>
  <si>
    <t>問54-1　あなたは，空き家対策として，今後，市が優先して取り組むべきことは何だと思いますか。（○はいくつでも）</t>
  </si>
  <si>
    <t>問55　あなたは，地球温暖化などの環境問題に対し，環境を守るためにどのような取組を行っていますか。（○はいくつでも）</t>
  </si>
  <si>
    <t>家の照明をLEDに交換している</t>
  </si>
  <si>
    <t>全体</t>
    <phoneticPr fontId="9"/>
  </si>
  <si>
    <t>市外の公共・民間施設</t>
    <phoneticPr fontId="9"/>
  </si>
  <si>
    <t>市内民間施設</t>
    <phoneticPr fontId="9"/>
  </si>
  <si>
    <t>「文化会館たづくり・グリーンホール・せんがわ劇場」以外の市内公共施設</t>
    <phoneticPr fontId="9"/>
  </si>
  <si>
    <t>（無効回答）</t>
    <phoneticPr fontId="9"/>
  </si>
  <si>
    <t>多摩川や野川などの水辺景観</t>
    <phoneticPr fontId="9"/>
  </si>
  <si>
    <t>神社仏閣などの歴史文化景観</t>
    <phoneticPr fontId="9"/>
  </si>
  <si>
    <t>深大寺・佐須地域や染地などの農の景観</t>
    <phoneticPr fontId="9"/>
  </si>
  <si>
    <t>イベントやお祭りなどの生活文化景観</t>
    <phoneticPr fontId="9"/>
  </si>
  <si>
    <t>国分寺崖線などの緑地景観</t>
    <phoneticPr fontId="9"/>
  </si>
  <si>
    <t>駅周辺の街並み景観</t>
    <phoneticPr fontId="9"/>
  </si>
  <si>
    <t>甲州街道や武蔵境通りなどの沿道景観</t>
    <phoneticPr fontId="9"/>
  </si>
  <si>
    <t>集合住宅や戸建住宅などの落ちつきのある住宅地の景観</t>
    <phoneticPr fontId="9"/>
  </si>
  <si>
    <t>ライトアップなどで映し出される夜間景観</t>
    <phoneticPr fontId="9"/>
  </si>
  <si>
    <t>その他</t>
    <phoneticPr fontId="9"/>
  </si>
  <si>
    <t>家庭用燃料電池（エネファーム等）を設置している</t>
    <phoneticPr fontId="9"/>
  </si>
  <si>
    <t>太陽光発電設備（蓄電池あり）を設置している</t>
    <phoneticPr fontId="9"/>
  </si>
  <si>
    <t>太陽光発電設備（蓄電池なし）を設置している</t>
    <phoneticPr fontId="9"/>
  </si>
  <si>
    <t>再生可能エネルギー由来の電力を購入している</t>
    <phoneticPr fontId="9"/>
  </si>
  <si>
    <t>いずれも利用していないが，今後利用したい</t>
    <phoneticPr fontId="9"/>
  </si>
  <si>
    <t>いずれも利用していないし，今後も利用予定はない</t>
    <phoneticPr fontId="9"/>
  </si>
  <si>
    <t>所有者による利活用の予定がない空き家の流通（転売）を促す取組</t>
    <phoneticPr fontId="9"/>
  </si>
  <si>
    <t>空き家を地域に役立てるための仕組みづくり（集会所やカフェ等にするなど）</t>
    <phoneticPr fontId="9"/>
  </si>
  <si>
    <t>管理不全となっている空き家の管理適正化（除草，建物除却など）への支援</t>
    <phoneticPr fontId="9"/>
  </si>
  <si>
    <t>空き家の発生を未然に防ぐための所有者との個別相談（リフォームや賃貸の提案など）</t>
    <phoneticPr fontId="9"/>
  </si>
  <si>
    <t>空き家の早期発見のための日常的な見回り</t>
    <phoneticPr fontId="9"/>
  </si>
  <si>
    <t>ごみを分別し，資源のリサイクルを心がけている</t>
    <phoneticPr fontId="9"/>
  </si>
  <si>
    <t>マイバッグ・マイボトルなど，繰り返し使ってごみの削減に寄与する商品を利用している</t>
    <phoneticPr fontId="9"/>
  </si>
  <si>
    <t>食品・飲料を使い切り，食品ロスの予防を心がけている</t>
    <phoneticPr fontId="9"/>
  </si>
  <si>
    <t>こまめに消灯したり，エアコンの設定温度に注意したりするなど，節電を心がけている</t>
    <phoneticPr fontId="9"/>
  </si>
  <si>
    <t>家の照明をLEDに交換している</t>
    <phoneticPr fontId="9"/>
  </si>
  <si>
    <t>使い捨てのプラスチック製品（ストローやスプーンなど）はなるべく使わない</t>
    <phoneticPr fontId="9"/>
  </si>
  <si>
    <t>買い替えの際に，省エネルギー型の製品を選ぶように心がけている</t>
    <phoneticPr fontId="9"/>
  </si>
  <si>
    <t>ゆっくり加速・減速などのエコドライブを実践している</t>
    <phoneticPr fontId="9"/>
  </si>
  <si>
    <t>エコマークなどがついた環境に配慮した商品・サービスを選んでいる</t>
    <phoneticPr fontId="9"/>
  </si>
  <si>
    <t>走行時に二酸化炭素を排出しない自動車（電気自動車やプラグインハイブリット自動車など）を利用している</t>
    <phoneticPr fontId="9"/>
  </si>
  <si>
    <t>太陽光発電システムなど再生可能エネルギーを利用する機器を導入している</t>
    <phoneticPr fontId="9"/>
  </si>
  <si>
    <t>家庭エコ診断，うちエコ診断WEBサービスなどを活用し，省エネ専門家の意見を聞いたことある</t>
    <phoneticPr fontId="9"/>
  </si>
  <si>
    <t>特に取り組んでいない</t>
    <phoneticPr fontId="9"/>
  </si>
  <si>
    <t>イオンシネマ シアタス調布
（映画館）</t>
  </si>
  <si>
    <t>イオンシネマ シアタス調布
（映画館）</t>
    <phoneticPr fontId="9"/>
  </si>
  <si>
    <t>調布駅前広場や市役所前庭で
開催されたイベント</t>
  </si>
  <si>
    <t>調布駅前広場や市役所前庭で
開催されたイベント</t>
    <phoneticPr fontId="9"/>
  </si>
  <si>
    <t>文化会館たづくり等での
文化・芸術イベント，展示</t>
    <rPh sb="8" eb="9">
      <t>ナド</t>
    </rPh>
    <phoneticPr fontId="9"/>
  </si>
  <si>
    <t>深大寺周辺で開催された
イベント・行事</t>
  </si>
  <si>
    <t>東京オーヴァル京王閣
（京王閣競輪場）</t>
  </si>
  <si>
    <t>映画のまち調布
シネマフェスティバル</t>
  </si>
  <si>
    <t>調布市観光案内所
「ぬくもりステーション」</t>
  </si>
  <si>
    <t>n=1210</t>
    <phoneticPr fontId="9"/>
  </si>
  <si>
    <t>まだ行ったことは
ないが，今後
行く予定</t>
    <phoneticPr fontId="9"/>
  </si>
  <si>
    <t>行ったことは
ないし，今後
行く予定もない</t>
  </si>
  <si>
    <t>行ったことは
ないし，今後
行く予定もない</t>
    <phoneticPr fontId="9"/>
  </si>
  <si>
    <t>まだ行ったこと
はないが，今後
行く予定</t>
    <phoneticPr fontId="9"/>
  </si>
  <si>
    <t>駐輪・駐車場が十分にある</t>
  </si>
  <si>
    <t>１箇所で買い物が済む</t>
  </si>
  <si>
    <t>15.</t>
    <phoneticPr fontId="9"/>
  </si>
  <si>
    <t>地場産農産物が手に入る（直売所など）</t>
    <phoneticPr fontId="9"/>
  </si>
  <si>
    <t>緑が保全・創出され，自然環境が保護される</t>
    <phoneticPr fontId="9"/>
  </si>
  <si>
    <t>農や食を通じた教育に役立つ（食育）</t>
    <phoneticPr fontId="9"/>
  </si>
  <si>
    <t>良好な景観が保全される</t>
    <phoneticPr fontId="9"/>
  </si>
  <si>
    <t>農体験や交流の場となる（市民農園など）</t>
    <phoneticPr fontId="9"/>
  </si>
  <si>
    <t>防災の面で有効である</t>
    <phoneticPr fontId="9"/>
  </si>
  <si>
    <t>市内に農地が必要だと思わない</t>
    <phoneticPr fontId="9"/>
  </si>
  <si>
    <t>75歳
以上</t>
    <phoneticPr fontId="9"/>
  </si>
  <si>
    <t>問35　あなたは，調布市が，名誉市民・水木しげる氏が５０年以上暮らし，数々の作品を生み出した</t>
    <phoneticPr fontId="9"/>
  </si>
  <si>
    <t>「水木マンガの生まれた街」であることを知っていますか。（○は１つ）</t>
    <phoneticPr fontId="9"/>
  </si>
  <si>
    <t>問36 買い物や食事など，お店選びで１番目に重視していることは何ですか。（１つ回答）</t>
  </si>
  <si>
    <t>問36 買い物や食事など，お店選びで２番目に重視していることは何ですか。（１つ回答）</t>
  </si>
  <si>
    <t>問36 買い物や食事など，お店選びで３番目に重視していることは何ですか。（１つ回答）</t>
  </si>
  <si>
    <t>下位7項目</t>
    <rPh sb="0" eb="1">
      <t>カイ</t>
    </rPh>
    <rPh sb="3" eb="5">
      <t>コウモク</t>
    </rPh>
    <phoneticPr fontId="9"/>
  </si>
  <si>
    <t>キャッシュレス決済
の導入</t>
    <phoneticPr fontId="9"/>
  </si>
  <si>
    <t>割引・キャンペーン
の実施</t>
    <phoneticPr fontId="9"/>
  </si>
  <si>
    <t>下位
7項目</t>
    <rPh sb="0" eb="2">
      <t>カイ</t>
    </rPh>
    <rPh sb="4" eb="6">
      <t>コウモク</t>
    </rPh>
    <phoneticPr fontId="9"/>
  </si>
  <si>
    <t>下位7項目</t>
    <rPh sb="0" eb="2">
      <t>カイ</t>
    </rPh>
    <rPh sb="3" eb="5">
      <t>コウモク</t>
    </rPh>
    <phoneticPr fontId="9"/>
  </si>
  <si>
    <t>駐輪・
駐車場
が十分
にある</t>
    <phoneticPr fontId="9"/>
  </si>
  <si>
    <t>75歳以上</t>
    <phoneticPr fontId="9"/>
  </si>
  <si>
    <t>問41　あなたは，この１年間に，市内・市外を問わず，文化芸術（音楽，演劇，美術，舞踊等伝統芸能，映画など）の鑑賞や，</t>
    <phoneticPr fontId="9"/>
  </si>
  <si>
    <t>集合住宅や戸建住宅などの落ちつきのある
住宅地の景観</t>
    <phoneticPr fontId="9"/>
  </si>
  <si>
    <t>-</t>
  </si>
  <si>
    <t>問54　あなたは，たとえばあなた自身や家族・親戚が所有する市内の物件について，</t>
    <phoneticPr fontId="9"/>
  </si>
  <si>
    <t>適切な管理が行われていない空き家とならないための対策が必要だと思いますか。（○は１つ）</t>
    <phoneticPr fontId="9"/>
  </si>
  <si>
    <t>空き家を地域に役立てるための仕組みづくり
（集会所やカフェ等にするなど）</t>
    <phoneticPr fontId="9"/>
  </si>
  <si>
    <t>所有者による利活用の予定がない
空き家の流通（転売）を促す取組</t>
    <phoneticPr fontId="9"/>
  </si>
  <si>
    <t>管理不全となっている空き家の管理
適正化（除草，建物除却など）への支援</t>
    <phoneticPr fontId="9"/>
  </si>
  <si>
    <t>空き家の発生を未然に防ぐための所有者との
個別相談（リフォームや賃貸の提案など）</t>
    <phoneticPr fontId="9"/>
  </si>
  <si>
    <t>マイバッグ・マイボトルなど，繰り返し使って
ごみの削減に寄与する商品を利用している</t>
    <phoneticPr fontId="9"/>
  </si>
  <si>
    <t>こまめに消灯したり，エアコンの設定温度に
注意したりするなど，節電を心がけている</t>
    <phoneticPr fontId="9"/>
  </si>
  <si>
    <t>使い捨てのプラスチック製品（ストローや
スプーンなど）はなるべく使わない</t>
    <phoneticPr fontId="9"/>
  </si>
  <si>
    <t>買い替えの際に，省エネルギー型の
製品を選ぶように心がけている</t>
    <phoneticPr fontId="9"/>
  </si>
  <si>
    <t>エコマークなどがついた環境に配慮した
商品・サービスを選んでいる</t>
    <phoneticPr fontId="9"/>
  </si>
  <si>
    <t>走行時に二酸化炭素を排出しない自動車（電気自動車
やプラグインハイブリット自動車など）を利用している</t>
    <phoneticPr fontId="9"/>
  </si>
  <si>
    <t>太陽光発電システムなど再生可能エネルギーを
利用する機器を導入している</t>
    <phoneticPr fontId="9"/>
  </si>
  <si>
    <t>家庭エコ診断，うちエコ診断WEBサービスなどを
活用し，省エネ専門家の意見を聞いたことある</t>
    <phoneticPr fontId="9"/>
  </si>
  <si>
    <r>
      <t>問34 あなたは，この１年間に次のイベントや施設・場所に行ったことがありますか。（１つ回答）</t>
    </r>
    <r>
      <rPr>
        <b/>
        <sz val="12"/>
        <color rgb="FFFF0000"/>
        <rFont val="BIZ UDPゴシック"/>
        <family val="3"/>
        <charset val="128"/>
      </rPr>
      <t>（１／２）</t>
    </r>
    <phoneticPr fontId="9"/>
  </si>
  <si>
    <r>
      <t>問34 あなたは，この１年間に次のイベントや施設・場所に行ったことがありますか。（１つ回答）</t>
    </r>
    <r>
      <rPr>
        <b/>
        <sz val="12"/>
        <color rgb="FFFF0000"/>
        <rFont val="BIZ UDPゴシック"/>
        <family val="3"/>
        <charset val="128"/>
      </rPr>
      <t>（２／２）</t>
    </r>
    <phoneticPr fontId="9"/>
  </si>
  <si>
    <t>問34 あなたは，この１年間に次のイベントや施設・場所に行ったことがありますか。（１つ回答）</t>
  </si>
  <si>
    <t>問34 あなたは，この１年間に次のイベントや施設・場所に行ったことがありますか。（１つ回答）</t>
    <phoneticPr fontId="9"/>
  </si>
  <si>
    <t>-</t>
    <phoneticPr fontId="9"/>
  </si>
  <si>
    <t>問36 買い物や食事など，お店選びで１番目に重視していることは何ですか。（１つ回答）</t>
    <phoneticPr fontId="9"/>
  </si>
  <si>
    <t>問40　あなたは，市内に農地が必要だと思いますか。</t>
  </si>
  <si>
    <t>問40　あなたは，市内に農地が必要だと思いますか。</t>
    <phoneticPr fontId="9"/>
  </si>
  <si>
    <t>必要だと思う場合はその理由について，１～７の選択肢から○をつけてください。（○はいくつでも）</t>
  </si>
  <si>
    <t>必要だと思う場合はその理由について，１～７の選択肢から○をつけてください。（○はいくつでも）</t>
    <phoneticPr fontId="9"/>
  </si>
  <si>
    <t>利便性の高い道路ネットワークが形成されていると思いますか。（○は１つ）</t>
  </si>
  <si>
    <t>利便性の高い道路ネットワークが形成されていると思いますか。（○は１つ）</t>
    <phoneticPr fontId="9"/>
  </si>
  <si>
    <t>問47 あなたは，市内の道路について，道路の利用者が目的地まで行きやすく，</t>
  </si>
  <si>
    <t>問47 あなたは，市内の道路について，道路の利用者が目的地まで行きやすく，</t>
    <phoneticPr fontId="9"/>
  </si>
  <si>
    <t>問48　あなたは，普段利用する道路について，通行しやすいと感じていますか。</t>
  </si>
  <si>
    <t>問48　あなたは，普段利用する道路について，通行しやすいと感じていますか。</t>
    <phoneticPr fontId="9"/>
  </si>
  <si>
    <t>実際に利用している交通手段について，あてはまるものに○をつけてください。（○はそれぞれ１つ）</t>
  </si>
  <si>
    <t>実際に利用している交通手段について，あてはまるものに○をつけてください。（○はそれぞれ１つ）</t>
    <phoneticPr fontId="9"/>
  </si>
  <si>
    <t>5.</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</si>
</sst>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quot;%&quot;"/>
    <numFmt numFmtId="178" formatCode="#,##0_ "/>
    <numFmt numFmtId="179" formatCode="#,##0;&quot;△ &quot;#,##0"/>
    <numFmt numFmtId="180" formatCode="0.0%"/>
    <numFmt numFmtId="181" formatCode="0.0_ "/>
  </numFmts>
  <fonts count="26" x14ac:knownFonts="1">
    <font>
      <sz val="12"/>
      <color theme="1"/>
      <name val="ＭＳ ゴシック"/>
      <family val="2"/>
      <charset val="128"/>
    </font>
    <font>
      <sz val="10"/>
      <color theme="1"/>
      <name val="ＭＳ Ｐゴシック"/>
      <family val="2"/>
      <charset val="128"/>
    </font>
    <font>
      <sz val="10"/>
      <color theme="1"/>
      <name val="ＭＳ Ｐ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8"/>
      <color theme="3"/>
      <name val="游ゴシック Light"/>
      <family val="2"/>
      <charset val="128"/>
      <scheme val="major"/>
    </font>
    <font>
      <b/>
      <sz val="12"/>
      <color theme="1"/>
      <name val="BIZ UDPゴシック"/>
      <family val="3"/>
      <charset val="128"/>
    </font>
    <font>
      <sz val="6"/>
      <name val="ＭＳ ゴシック"/>
      <family val="2"/>
      <charset val="128"/>
    </font>
    <font>
      <sz val="12"/>
      <color theme="1"/>
      <name val="BIZ UDPゴシック"/>
      <family val="3"/>
      <charset val="128"/>
    </font>
    <font>
      <sz val="6"/>
      <color theme="1"/>
      <name val="BIZ UDPゴシック"/>
      <family val="3"/>
      <charset val="128"/>
    </font>
    <font>
      <sz val="9"/>
      <name val="ＭＳ Ｐゴシック"/>
      <family val="3"/>
      <charset val="128"/>
    </font>
    <font>
      <sz val="12"/>
      <name val="BIZ UDPゴシック"/>
      <family val="3"/>
      <charset val="128"/>
    </font>
    <font>
      <sz val="12"/>
      <color rgb="FFFF0000"/>
      <name val="BIZ UDPゴシック"/>
      <family val="3"/>
      <charset val="128"/>
    </font>
    <font>
      <b/>
      <sz val="12"/>
      <color rgb="FFFF0000"/>
      <name val="BIZ UDPゴシック"/>
      <family val="3"/>
      <charset val="128"/>
    </font>
    <font>
      <sz val="6"/>
      <name val="ＭＳ Ｐゴシック"/>
      <family val="2"/>
      <charset val="128"/>
    </font>
    <font>
      <sz val="9"/>
      <color theme="1"/>
      <name val="ＭＳ Ｐゴシック"/>
      <family val="2"/>
      <charset val="128"/>
    </font>
    <font>
      <sz val="6"/>
      <name val="游ゴシック"/>
      <family val="2"/>
      <charset val="128"/>
      <scheme val="minor"/>
    </font>
    <font>
      <sz val="12"/>
      <color theme="4"/>
      <name val="BIZ UDPゴシック"/>
      <family val="3"/>
      <charset val="128"/>
    </font>
    <font>
      <sz val="11"/>
      <color theme="4"/>
      <name val="BIZ UDPゴシック"/>
      <family val="3"/>
      <charset val="128"/>
    </font>
    <font>
      <b/>
      <sz val="11"/>
      <color theme="4"/>
      <name val="BIZ UDPゴシック"/>
      <family val="3"/>
      <charset val="128"/>
    </font>
    <font>
      <sz val="12"/>
      <color theme="0" tint="-0.499984740745262"/>
      <name val="BIZ UDPゴシック"/>
      <family val="3"/>
      <charset val="128"/>
    </font>
    <font>
      <b/>
      <sz val="12"/>
      <color rgb="FFC00000"/>
      <name val="BIZ UDPゴシック"/>
      <family val="3"/>
      <charset val="128"/>
    </font>
    <font>
      <sz val="12"/>
      <color theme="0"/>
      <name val="BIZ UDPゴシック"/>
      <family val="3"/>
      <charset val="128"/>
    </font>
    <font>
      <b/>
      <sz val="12"/>
      <color rgb="FF3333FF"/>
      <name val="BIZ UDPゴシック"/>
      <family val="3"/>
      <charset val="128"/>
    </font>
  </fonts>
  <fills count="9">
    <fill>
      <patternFill patternType="none"/>
    </fill>
    <fill>
      <patternFill patternType="gray125"/>
    </fill>
    <fill>
      <patternFill patternType="solid">
        <fgColor theme="4" tint="0.3999450666829432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s>
  <borders count="26">
    <border>
      <left/>
      <right/>
      <top/>
      <bottom/>
      <diagonal/>
    </border>
    <border>
      <left style="thin">
        <color theme="4"/>
      </left>
      <right style="thin">
        <color theme="4"/>
      </right>
      <top style="thin">
        <color theme="4"/>
      </top>
      <bottom style="thin">
        <color theme="4"/>
      </bottom>
      <diagonal/>
    </border>
    <border>
      <left style="thin">
        <color auto="1"/>
      </left>
      <right/>
      <top style="thin">
        <color auto="1"/>
      </top>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diagonalUp="1" diagonalDown="1">
      <left style="thin">
        <color theme="4"/>
      </left>
      <right style="thin">
        <color theme="4"/>
      </right>
      <top style="thin">
        <color theme="4"/>
      </top>
      <bottom style="thin">
        <color theme="4"/>
      </bottom>
      <diagonal style="thin">
        <color theme="4"/>
      </diagonal>
    </border>
    <border>
      <left style="thin">
        <color theme="4"/>
      </left>
      <right/>
      <top/>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s>
  <cellStyleXfs count="11">
    <xf numFmtId="0" fontId="0" fillId="0" borderId="0">
      <alignment vertical="center"/>
    </xf>
    <xf numFmtId="0" fontId="12" fillId="0" borderId="0"/>
    <xf numFmtId="0" fontId="1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169">
    <xf numFmtId="0" fontId="0" fillId="0" borderId="0" xfId="0">
      <alignment vertical="center"/>
    </xf>
    <xf numFmtId="0" fontId="8" fillId="0" borderId="0" xfId="0" applyFont="1">
      <alignment vertical="center"/>
    </xf>
    <xf numFmtId="0" fontId="10" fillId="0" borderId="0" xfId="0" applyFont="1">
      <alignment vertical="center"/>
    </xf>
    <xf numFmtId="0" fontId="10" fillId="2" borderId="1" xfId="0" applyFont="1" applyFill="1" applyBorder="1" applyAlignment="1">
      <alignment horizontal="center" vertical="center" shrinkToFi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2" borderId="1" xfId="0" applyFont="1" applyFill="1" applyBorder="1">
      <alignment vertical="center"/>
    </xf>
    <xf numFmtId="0" fontId="11" fillId="3" borderId="1" xfId="0" applyFont="1" applyFill="1" applyBorder="1" applyAlignment="1">
      <alignment vertical="center" wrapText="1"/>
    </xf>
    <xf numFmtId="0" fontId="10" fillId="3" borderId="1" xfId="0" applyFont="1" applyFill="1" applyBorder="1">
      <alignment vertical="center"/>
    </xf>
    <xf numFmtId="0" fontId="10" fillId="2" borderId="1" xfId="0" applyFont="1" applyFill="1" applyBorder="1" applyAlignment="1">
      <alignment vertical="center" shrinkToFit="1"/>
    </xf>
    <xf numFmtId="176" fontId="13" fillId="3" borderId="1" xfId="1" applyNumberFormat="1" applyFont="1" applyFill="1" applyBorder="1" applyAlignment="1">
      <alignment vertical="center"/>
    </xf>
    <xf numFmtId="0" fontId="14" fillId="0" borderId="0" xfId="0" applyFont="1">
      <alignment vertical="center"/>
    </xf>
    <xf numFmtId="0" fontId="15" fillId="0" borderId="0" xfId="0" applyFont="1">
      <alignment vertical="center"/>
    </xf>
    <xf numFmtId="177" fontId="10" fillId="0" borderId="0" xfId="0" applyNumberFormat="1" applyFont="1">
      <alignment vertical="center"/>
    </xf>
    <xf numFmtId="0" fontId="13" fillId="4" borderId="1" xfId="2" quotePrefix="1" applyFont="1" applyFill="1" applyBorder="1" applyAlignment="1">
      <alignment horizontal="right" vertical="center"/>
    </xf>
    <xf numFmtId="0" fontId="13" fillId="3" borderId="1" xfId="0" quotePrefix="1" applyFont="1" applyFill="1" applyBorder="1" applyAlignment="1">
      <alignment vertical="center" shrinkToFit="1"/>
    </xf>
    <xf numFmtId="178" fontId="13" fillId="3" borderId="1" xfId="2" applyNumberFormat="1" applyFont="1" applyFill="1" applyBorder="1" applyAlignment="1">
      <alignment horizontal="right" vertical="center" shrinkToFit="1"/>
    </xf>
    <xf numFmtId="177" fontId="13" fillId="3" borderId="1" xfId="2" applyNumberFormat="1" applyFont="1" applyFill="1" applyBorder="1" applyAlignment="1">
      <alignment vertical="center" shrinkToFit="1"/>
    </xf>
    <xf numFmtId="0" fontId="13" fillId="4" borderId="1" xfId="2" applyFont="1" applyFill="1" applyBorder="1">
      <alignment vertical="center"/>
    </xf>
    <xf numFmtId="0" fontId="13" fillId="3" borderId="1" xfId="2" applyFont="1" applyFill="1" applyBorder="1" applyAlignment="1">
      <alignment vertical="center" shrinkToFit="1"/>
    </xf>
    <xf numFmtId="177" fontId="13" fillId="3" borderId="1" xfId="0" applyNumberFormat="1" applyFont="1" applyFill="1" applyBorder="1" applyAlignment="1">
      <alignment vertical="center" shrinkToFit="1"/>
    </xf>
    <xf numFmtId="0" fontId="13" fillId="3" borderId="1" xfId="0" quotePrefix="1" applyFont="1" applyFill="1" applyBorder="1" applyAlignment="1">
      <alignment vertical="center" wrapText="1" shrinkToFit="1"/>
    </xf>
    <xf numFmtId="0" fontId="19" fillId="2" borderId="1" xfId="0" applyFont="1" applyFill="1" applyBorder="1">
      <alignment vertical="center"/>
    </xf>
    <xf numFmtId="0" fontId="10" fillId="2" borderId="1" xfId="0" applyFont="1" applyFill="1" applyBorder="1">
      <alignment vertical="center"/>
    </xf>
    <xf numFmtId="0" fontId="20" fillId="4" borderId="1" xfId="0" applyFont="1" applyFill="1" applyBorder="1">
      <alignment vertical="center"/>
    </xf>
    <xf numFmtId="0" fontId="10" fillId="0" borderId="1" xfId="0" applyFont="1" applyBorder="1">
      <alignment vertical="center"/>
    </xf>
    <xf numFmtId="0" fontId="21" fillId="0" borderId="0" xfId="0" applyFont="1">
      <alignment vertical="center"/>
    </xf>
    <xf numFmtId="177" fontId="10" fillId="3" borderId="1" xfId="0" applyNumberFormat="1" applyFont="1" applyFill="1" applyBorder="1">
      <alignment vertical="center"/>
    </xf>
    <xf numFmtId="176" fontId="13" fillId="3" borderId="20" xfId="1" applyNumberFormat="1" applyFont="1" applyFill="1" applyBorder="1" applyAlignment="1">
      <alignment vertical="center"/>
    </xf>
    <xf numFmtId="0" fontId="10" fillId="3" borderId="1" xfId="0" applyFont="1" applyFill="1" applyBorder="1" applyAlignment="1">
      <alignment vertical="center" wrapText="1"/>
    </xf>
    <xf numFmtId="176" fontId="19" fillId="0" borderId="0" xfId="0" applyNumberFormat="1" applyFont="1">
      <alignment vertical="center"/>
    </xf>
    <xf numFmtId="0" fontId="10" fillId="0" borderId="0" xfId="0" applyFont="1" applyAlignment="1">
      <alignment horizontal="right" vertical="center"/>
    </xf>
    <xf numFmtId="178" fontId="13" fillId="0" borderId="1" xfId="2" applyNumberFormat="1" applyFont="1" applyBorder="1" applyAlignment="1">
      <alignment horizontal="right" vertical="center" shrinkToFit="1"/>
    </xf>
    <xf numFmtId="177" fontId="13" fillId="0" borderId="1" xfId="2" applyNumberFormat="1" applyFont="1" applyBorder="1" applyAlignment="1">
      <alignment vertical="center" shrinkToFit="1"/>
    </xf>
    <xf numFmtId="0" fontId="13" fillId="0" borderId="1" xfId="0" quotePrefix="1" applyFont="1" applyBorder="1" applyAlignment="1">
      <alignment vertical="center" shrinkToFit="1"/>
    </xf>
    <xf numFmtId="0" fontId="13" fillId="0" borderId="1" xfId="2" quotePrefix="1" applyFont="1" applyBorder="1" applyAlignment="1">
      <alignment horizontal="right" vertical="center"/>
    </xf>
    <xf numFmtId="0" fontId="13" fillId="0" borderId="1" xfId="0" quotePrefix="1" applyFont="1" applyBorder="1" applyAlignment="1">
      <alignment vertical="center" wrapText="1" shrinkToFit="1"/>
    </xf>
    <xf numFmtId="0" fontId="13" fillId="0" borderId="1" xfId="2" applyFont="1" applyBorder="1" applyAlignment="1">
      <alignment vertical="center" shrinkToFit="1"/>
    </xf>
    <xf numFmtId="0" fontId="13" fillId="0" borderId="1" xfId="2" applyFont="1" applyBorder="1">
      <alignment vertical="center"/>
    </xf>
    <xf numFmtId="0" fontId="10" fillId="0" borderId="0" xfId="0" applyFont="1" applyAlignment="1">
      <alignment vertical="center" shrinkToFit="1"/>
    </xf>
    <xf numFmtId="0" fontId="11" fillId="0" borderId="0" xfId="0" applyFont="1" applyAlignment="1">
      <alignment vertical="center" wrapText="1" shrinkToFit="1"/>
    </xf>
    <xf numFmtId="0" fontId="15" fillId="0" borderId="0" xfId="0" applyFont="1" applyAlignment="1">
      <alignment horizontal="right" vertical="center"/>
    </xf>
    <xf numFmtId="176" fontId="14" fillId="0" borderId="0" xfId="0" applyNumberFormat="1" applyFont="1">
      <alignment vertical="center"/>
    </xf>
    <xf numFmtId="176" fontId="14" fillId="3" borderId="1" xfId="1" applyNumberFormat="1" applyFont="1" applyFill="1" applyBorder="1" applyAlignment="1">
      <alignment vertical="center"/>
    </xf>
    <xf numFmtId="181" fontId="14" fillId="0" borderId="0" xfId="0" applyNumberFormat="1" applyFont="1">
      <alignment vertical="center"/>
    </xf>
    <xf numFmtId="0" fontId="15" fillId="3" borderId="21" xfId="0" applyFont="1" applyFill="1" applyBorder="1">
      <alignment vertical="center"/>
    </xf>
    <xf numFmtId="0" fontId="22" fillId="3" borderId="1" xfId="0" applyFont="1" applyFill="1" applyBorder="1">
      <alignment vertical="center"/>
    </xf>
    <xf numFmtId="0" fontId="22" fillId="2" borderId="1" xfId="0" applyFont="1" applyFill="1" applyBorder="1" applyAlignment="1">
      <alignment vertical="center" shrinkToFit="1"/>
    </xf>
    <xf numFmtId="176" fontId="22" fillId="3" borderId="1" xfId="1" applyNumberFormat="1" applyFont="1" applyFill="1" applyBorder="1" applyAlignment="1">
      <alignment vertical="center"/>
    </xf>
    <xf numFmtId="0" fontId="22" fillId="3" borderId="1" xfId="0" applyFont="1" applyFill="1" applyBorder="1" applyAlignment="1">
      <alignment vertical="center" wrapText="1"/>
    </xf>
    <xf numFmtId="0" fontId="23" fillId="0" borderId="0" xfId="7" applyFont="1">
      <alignment vertical="center"/>
    </xf>
    <xf numFmtId="0" fontId="23" fillId="0" borderId="0" xfId="0" applyFont="1">
      <alignment vertical="center"/>
    </xf>
    <xf numFmtId="0" fontId="23" fillId="0" borderId="0" xfId="8" applyFont="1">
      <alignment vertical="center"/>
    </xf>
    <xf numFmtId="0" fontId="10" fillId="0" borderId="0" xfId="2" applyFont="1">
      <alignment vertical="center"/>
    </xf>
    <xf numFmtId="0" fontId="13" fillId="0" borderId="0" xfId="4" applyFont="1">
      <alignment vertical="center"/>
    </xf>
    <xf numFmtId="0" fontId="10" fillId="0" borderId="0" xfId="4" applyFont="1">
      <alignment vertical="center"/>
    </xf>
    <xf numFmtId="0" fontId="13" fillId="5" borderId="2" xfId="4" applyFont="1" applyFill="1" applyBorder="1" applyAlignment="1">
      <alignment horizontal="center" vertical="center"/>
    </xf>
    <xf numFmtId="0" fontId="13" fillId="5" borderId="3" xfId="4" applyFont="1" applyFill="1" applyBorder="1" applyAlignment="1">
      <alignment horizontal="center" vertical="center"/>
    </xf>
    <xf numFmtId="0" fontId="13" fillId="5" borderId="5" xfId="4" quotePrefix="1" applyFont="1" applyFill="1" applyBorder="1" applyAlignment="1">
      <alignment horizontal="center" vertical="center"/>
    </xf>
    <xf numFmtId="179" fontId="13" fillId="0" borderId="6" xfId="4" applyNumberFormat="1" applyFont="1" applyBorder="1">
      <alignment vertical="center"/>
    </xf>
    <xf numFmtId="179" fontId="13" fillId="0" borderId="7" xfId="4" applyNumberFormat="1" applyFont="1" applyBorder="1">
      <alignment vertical="center"/>
    </xf>
    <xf numFmtId="179" fontId="13" fillId="0" borderId="8" xfId="4" applyNumberFormat="1" applyFont="1" applyBorder="1">
      <alignment vertical="center"/>
    </xf>
    <xf numFmtId="179" fontId="13" fillId="0" borderId="12" xfId="4" applyNumberFormat="1" applyFont="1" applyBorder="1">
      <alignment vertical="center"/>
    </xf>
    <xf numFmtId="179" fontId="13" fillId="0" borderId="13" xfId="4" applyNumberFormat="1" applyFont="1" applyBorder="1">
      <alignment vertical="center"/>
    </xf>
    <xf numFmtId="179" fontId="13" fillId="0" borderId="14" xfId="4" applyNumberFormat="1" applyFont="1" applyBorder="1">
      <alignment vertical="center"/>
    </xf>
    <xf numFmtId="177" fontId="13" fillId="0" borderId="15" xfId="4" applyNumberFormat="1" applyFont="1" applyBorder="1" applyAlignment="1">
      <alignment horizontal="right" vertical="center"/>
    </xf>
    <xf numFmtId="177" fontId="13" fillId="0" borderId="16" xfId="4" applyNumberFormat="1" applyFont="1" applyBorder="1" applyAlignment="1">
      <alignment horizontal="right" vertical="center"/>
    </xf>
    <xf numFmtId="177" fontId="13" fillId="0" borderId="17" xfId="4" applyNumberFormat="1" applyFont="1" applyBorder="1" applyAlignment="1">
      <alignment horizontal="right" vertical="center"/>
    </xf>
    <xf numFmtId="179" fontId="13" fillId="0" borderId="15" xfId="4" applyNumberFormat="1" applyFont="1" applyBorder="1">
      <alignment vertical="center"/>
    </xf>
    <xf numFmtId="179" fontId="13" fillId="0" borderId="16" xfId="4" applyNumberFormat="1" applyFont="1" applyBorder="1">
      <alignment vertical="center"/>
    </xf>
    <xf numFmtId="179" fontId="13" fillId="0" borderId="17" xfId="4" applyNumberFormat="1" applyFont="1" applyBorder="1">
      <alignment vertical="center"/>
    </xf>
    <xf numFmtId="177" fontId="13" fillId="0" borderId="9" xfId="4" applyNumberFormat="1" applyFont="1" applyBorder="1" applyAlignment="1">
      <alignment horizontal="right" vertical="center" shrinkToFit="1"/>
    </xf>
    <xf numFmtId="177" fontId="13" fillId="0" borderId="10" xfId="4" applyNumberFormat="1" applyFont="1" applyBorder="1" applyAlignment="1">
      <alignment horizontal="right" vertical="center" shrinkToFit="1"/>
    </xf>
    <xf numFmtId="177" fontId="13" fillId="0" borderId="11" xfId="4" applyNumberFormat="1" applyFont="1" applyBorder="1" applyAlignment="1">
      <alignment horizontal="right" vertical="center" shrinkToFit="1"/>
    </xf>
    <xf numFmtId="0" fontId="10" fillId="0" borderId="0" xfId="4" applyFont="1" applyAlignment="1">
      <alignment vertical="center" shrinkToFit="1"/>
    </xf>
    <xf numFmtId="0" fontId="13" fillId="5" borderId="4" xfId="4" quotePrefix="1" applyFont="1" applyFill="1" applyBorder="1" applyAlignment="1">
      <alignment horizontal="center" vertical="center" wrapText="1"/>
    </xf>
    <xf numFmtId="0" fontId="13" fillId="5" borderId="5" xfId="4" quotePrefix="1" applyFont="1" applyFill="1" applyBorder="1" applyAlignment="1">
      <alignment horizontal="center" vertical="center" wrapText="1"/>
    </xf>
    <xf numFmtId="176" fontId="10" fillId="0" borderId="0" xfId="0" applyNumberFormat="1" applyFont="1">
      <alignment vertical="center"/>
    </xf>
    <xf numFmtId="0" fontId="10" fillId="6" borderId="0" xfId="4" applyFont="1" applyFill="1">
      <alignment vertical="center"/>
    </xf>
    <xf numFmtId="0" fontId="13" fillId="6" borderId="0" xfId="4" applyFont="1" applyFill="1">
      <alignment vertical="center"/>
    </xf>
    <xf numFmtId="177" fontId="13" fillId="6" borderId="0" xfId="4" applyNumberFormat="1" applyFont="1" applyFill="1">
      <alignment vertical="center"/>
    </xf>
    <xf numFmtId="177" fontId="13" fillId="6" borderId="18" xfId="4" applyNumberFormat="1" applyFont="1" applyFill="1" applyBorder="1">
      <alignment vertical="center"/>
    </xf>
    <xf numFmtId="177" fontId="13" fillId="6" borderId="18" xfId="4" applyNumberFormat="1" applyFont="1" applyFill="1" applyBorder="1" applyAlignment="1">
      <alignment horizontal="right" vertical="center"/>
    </xf>
    <xf numFmtId="0" fontId="13" fillId="6" borderId="0" xfId="4" applyFont="1" applyFill="1" applyAlignment="1">
      <alignment horizontal="right" vertical="center"/>
    </xf>
    <xf numFmtId="180" fontId="24" fillId="7" borderId="19" xfId="4" applyNumberFormat="1" applyFont="1" applyFill="1" applyBorder="1" applyAlignment="1">
      <alignment horizontal="center" vertical="center"/>
    </xf>
    <xf numFmtId="180" fontId="13" fillId="8" borderId="19" xfId="4" applyNumberFormat="1" applyFont="1" applyFill="1" applyBorder="1" applyAlignment="1">
      <alignment horizontal="center" vertical="center"/>
    </xf>
    <xf numFmtId="181" fontId="10" fillId="0" borderId="0" xfId="0" applyNumberFormat="1" applyFont="1">
      <alignment vertical="center"/>
    </xf>
    <xf numFmtId="0" fontId="13" fillId="0" borderId="0" xfId="5" applyFont="1">
      <alignment vertical="center"/>
    </xf>
    <xf numFmtId="0" fontId="10" fillId="0" borderId="0" xfId="5" applyFont="1">
      <alignment vertical="center"/>
    </xf>
    <xf numFmtId="0" fontId="13" fillId="5" borderId="2" xfId="5" applyFont="1" applyFill="1" applyBorder="1" applyAlignment="1">
      <alignment horizontal="center" vertical="center"/>
    </xf>
    <xf numFmtId="0" fontId="13" fillId="5" borderId="3" xfId="5" applyFont="1" applyFill="1" applyBorder="1" applyAlignment="1">
      <alignment horizontal="center" vertical="center"/>
    </xf>
    <xf numFmtId="0" fontId="13" fillId="5" borderId="5" xfId="5" quotePrefix="1" applyFont="1" applyFill="1" applyBorder="1" applyAlignment="1">
      <alignment horizontal="center" vertical="center"/>
    </xf>
    <xf numFmtId="179" fontId="13" fillId="0" borderId="6" xfId="5" applyNumberFormat="1" applyFont="1" applyBorder="1">
      <alignment vertical="center"/>
    </xf>
    <xf numFmtId="179" fontId="13" fillId="0" borderId="7" xfId="5" applyNumberFormat="1" applyFont="1" applyBorder="1">
      <alignment vertical="center"/>
    </xf>
    <xf numFmtId="179" fontId="13" fillId="0" borderId="8" xfId="5" applyNumberFormat="1" applyFont="1" applyBorder="1">
      <alignment vertical="center"/>
    </xf>
    <xf numFmtId="179" fontId="13" fillId="0" borderId="12" xfId="5" applyNumberFormat="1" applyFont="1" applyBorder="1">
      <alignment vertical="center"/>
    </xf>
    <xf numFmtId="179" fontId="13" fillId="0" borderId="13" xfId="5" applyNumberFormat="1" applyFont="1" applyBorder="1">
      <alignment vertical="center"/>
    </xf>
    <xf numFmtId="179" fontId="13" fillId="0" borderId="14" xfId="5" applyNumberFormat="1" applyFont="1" applyBorder="1">
      <alignment vertical="center"/>
    </xf>
    <xf numFmtId="177" fontId="13" fillId="0" borderId="15" xfId="5" applyNumberFormat="1" applyFont="1" applyBorder="1" applyAlignment="1">
      <alignment horizontal="right" vertical="center"/>
    </xf>
    <xf numFmtId="177" fontId="13" fillId="0" borderId="16" xfId="5" applyNumberFormat="1" applyFont="1" applyBorder="1" applyAlignment="1">
      <alignment horizontal="right" vertical="center"/>
    </xf>
    <xf numFmtId="177" fontId="13" fillId="0" borderId="17" xfId="5" applyNumberFormat="1" applyFont="1" applyBorder="1" applyAlignment="1">
      <alignment horizontal="right" vertical="center"/>
    </xf>
    <xf numFmtId="179" fontId="13" fillId="0" borderId="15" xfId="5" applyNumberFormat="1" applyFont="1" applyBorder="1">
      <alignment vertical="center"/>
    </xf>
    <xf numFmtId="179" fontId="13" fillId="0" borderId="16" xfId="5" applyNumberFormat="1" applyFont="1" applyBorder="1">
      <alignment vertical="center"/>
    </xf>
    <xf numFmtId="179" fontId="13" fillId="0" borderId="17" xfId="5" applyNumberFormat="1" applyFont="1" applyBorder="1">
      <alignment vertical="center"/>
    </xf>
    <xf numFmtId="0" fontId="13" fillId="5" borderId="4" xfId="5" quotePrefix="1" applyFont="1" applyFill="1" applyBorder="1" applyAlignment="1">
      <alignment horizontal="center" vertical="center" wrapText="1"/>
    </xf>
    <xf numFmtId="0" fontId="13" fillId="5" borderId="5" xfId="5" quotePrefix="1" applyFont="1" applyFill="1" applyBorder="1" applyAlignment="1">
      <alignment horizontal="center" vertical="center" wrapText="1"/>
    </xf>
    <xf numFmtId="177" fontId="13" fillId="0" borderId="9" xfId="5" applyNumberFormat="1" applyFont="1" applyBorder="1" applyAlignment="1">
      <alignment horizontal="right" vertical="center" shrinkToFit="1"/>
    </xf>
    <xf numFmtId="177" fontId="13" fillId="0" borderId="10" xfId="5" applyNumberFormat="1" applyFont="1" applyBorder="1" applyAlignment="1">
      <alignment horizontal="right" vertical="center" shrinkToFit="1"/>
    </xf>
    <xf numFmtId="177" fontId="13" fillId="0" borderId="11" xfId="5" applyNumberFormat="1" applyFont="1" applyBorder="1" applyAlignment="1">
      <alignment horizontal="right" vertical="center" shrinkToFit="1"/>
    </xf>
    <xf numFmtId="0" fontId="10" fillId="6" borderId="0" xfId="5" applyFont="1" applyFill="1">
      <alignment vertical="center"/>
    </xf>
    <xf numFmtId="0" fontId="13" fillId="6" borderId="0" xfId="5" applyFont="1" applyFill="1">
      <alignment vertical="center"/>
    </xf>
    <xf numFmtId="177" fontId="13" fillId="6" borderId="0" xfId="5" applyNumberFormat="1" applyFont="1" applyFill="1">
      <alignment vertical="center"/>
    </xf>
    <xf numFmtId="177" fontId="13" fillId="6" borderId="18" xfId="5" applyNumberFormat="1" applyFont="1" applyFill="1" applyBorder="1">
      <alignment vertical="center"/>
    </xf>
    <xf numFmtId="177" fontId="13" fillId="6" borderId="18" xfId="5" applyNumberFormat="1" applyFont="1" applyFill="1" applyBorder="1" applyAlignment="1">
      <alignment horizontal="right" vertical="center"/>
    </xf>
    <xf numFmtId="0" fontId="13" fillId="6" borderId="0" xfId="5" applyFont="1" applyFill="1" applyAlignment="1">
      <alignment horizontal="right" vertical="center"/>
    </xf>
    <xf numFmtId="180" fontId="24" fillId="7" borderId="19" xfId="5" applyNumberFormat="1" applyFont="1" applyFill="1" applyBorder="1" applyAlignment="1">
      <alignment horizontal="center" vertical="center"/>
    </xf>
    <xf numFmtId="180" fontId="13" fillId="8" borderId="19" xfId="5" applyNumberFormat="1" applyFont="1" applyFill="1" applyBorder="1" applyAlignment="1">
      <alignment horizontal="center" vertical="center"/>
    </xf>
    <xf numFmtId="0" fontId="10" fillId="0" borderId="0" xfId="5" applyFont="1" applyAlignment="1">
      <alignment vertical="center" shrinkToFit="1"/>
    </xf>
    <xf numFmtId="0" fontId="13" fillId="0" borderId="0" xfId="8" applyFont="1">
      <alignment vertical="center"/>
    </xf>
    <xf numFmtId="0" fontId="10" fillId="0" borderId="0" xfId="8" applyFont="1">
      <alignment vertical="center"/>
    </xf>
    <xf numFmtId="0" fontId="13" fillId="5" borderId="2" xfId="8" applyFont="1" applyFill="1" applyBorder="1" applyAlignment="1">
      <alignment horizontal="center" vertical="center"/>
    </xf>
    <xf numFmtId="0" fontId="13" fillId="5" borderId="3" xfId="8" applyFont="1" applyFill="1" applyBorder="1" applyAlignment="1">
      <alignment horizontal="center" vertical="center"/>
    </xf>
    <xf numFmtId="0" fontId="13" fillId="5" borderId="5" xfId="8" quotePrefix="1" applyFont="1" applyFill="1" applyBorder="1" applyAlignment="1">
      <alignment horizontal="center" vertical="center"/>
    </xf>
    <xf numFmtId="179" fontId="13" fillId="0" borderId="6" xfId="8" applyNumberFormat="1" applyFont="1" applyBorder="1">
      <alignment vertical="center"/>
    </xf>
    <xf numFmtId="179" fontId="13" fillId="0" borderId="8" xfId="8" applyNumberFormat="1" applyFont="1" applyBorder="1">
      <alignment vertical="center"/>
    </xf>
    <xf numFmtId="179" fontId="13" fillId="0" borderId="12" xfId="8" applyNumberFormat="1" applyFont="1" applyBorder="1">
      <alignment vertical="center"/>
    </xf>
    <xf numFmtId="179" fontId="13" fillId="0" borderId="14" xfId="8" applyNumberFormat="1" applyFont="1" applyBorder="1">
      <alignment vertical="center"/>
    </xf>
    <xf numFmtId="177" fontId="13" fillId="0" borderId="15" xfId="8" applyNumberFormat="1" applyFont="1" applyBorder="1" applyAlignment="1">
      <alignment horizontal="right" vertical="center"/>
    </xf>
    <xf numFmtId="177" fontId="13" fillId="0" borderId="17" xfId="8" applyNumberFormat="1" applyFont="1" applyBorder="1" applyAlignment="1">
      <alignment horizontal="right" vertical="center"/>
    </xf>
    <xf numFmtId="179" fontId="13" fillId="0" borderId="15" xfId="8" applyNumberFormat="1" applyFont="1" applyBorder="1">
      <alignment vertical="center"/>
    </xf>
    <xf numFmtId="179" fontId="13" fillId="0" borderId="17" xfId="8" applyNumberFormat="1" applyFont="1" applyBorder="1">
      <alignment vertical="center"/>
    </xf>
    <xf numFmtId="177" fontId="13" fillId="0" borderId="9" xfId="8" applyNumberFormat="1" applyFont="1" applyBorder="1" applyAlignment="1">
      <alignment horizontal="right" vertical="center" shrinkToFit="1"/>
    </xf>
    <xf numFmtId="177" fontId="13" fillId="0" borderId="11" xfId="8" applyNumberFormat="1" applyFont="1" applyBorder="1" applyAlignment="1">
      <alignment horizontal="right" vertical="center" shrinkToFit="1"/>
    </xf>
    <xf numFmtId="0" fontId="10" fillId="0" borderId="0" xfId="8" applyFont="1" applyAlignment="1">
      <alignment vertical="center" shrinkToFit="1"/>
    </xf>
    <xf numFmtId="0" fontId="13" fillId="5" borderId="4" xfId="8" quotePrefix="1" applyFont="1" applyFill="1" applyBorder="1" applyAlignment="1">
      <alignment horizontal="center" vertical="center" wrapText="1"/>
    </xf>
    <xf numFmtId="0" fontId="13" fillId="5" borderId="5" xfId="8" quotePrefix="1" applyFont="1" applyFill="1" applyBorder="1" applyAlignment="1">
      <alignment horizontal="center" vertical="center" wrapText="1"/>
    </xf>
    <xf numFmtId="0" fontId="10" fillId="6" borderId="0" xfId="8" applyFont="1" applyFill="1">
      <alignment vertical="center"/>
    </xf>
    <xf numFmtId="0" fontId="13" fillId="6" borderId="0" xfId="8" applyFont="1" applyFill="1">
      <alignment vertical="center"/>
    </xf>
    <xf numFmtId="177" fontId="13" fillId="6" borderId="0" xfId="8" applyNumberFormat="1" applyFont="1" applyFill="1">
      <alignment vertical="center"/>
    </xf>
    <xf numFmtId="177" fontId="13" fillId="6" borderId="18" xfId="8" applyNumberFormat="1" applyFont="1" applyFill="1" applyBorder="1">
      <alignment vertical="center"/>
    </xf>
    <xf numFmtId="177" fontId="13" fillId="6" borderId="18" xfId="8" applyNumberFormat="1" applyFont="1" applyFill="1" applyBorder="1" applyAlignment="1">
      <alignment horizontal="right" vertical="center"/>
    </xf>
    <xf numFmtId="0" fontId="13" fillId="6" borderId="0" xfId="8" applyFont="1" applyFill="1" applyAlignment="1">
      <alignment horizontal="right" vertical="center"/>
    </xf>
    <xf numFmtId="180" fontId="24" fillId="7" borderId="19" xfId="8" applyNumberFormat="1" applyFont="1" applyFill="1" applyBorder="1" applyAlignment="1">
      <alignment horizontal="center" vertical="center"/>
    </xf>
    <xf numFmtId="180" fontId="13" fillId="8" borderId="19" xfId="8" applyNumberFormat="1" applyFont="1" applyFill="1" applyBorder="1" applyAlignment="1">
      <alignment horizontal="center" vertical="center"/>
    </xf>
    <xf numFmtId="0" fontId="10" fillId="0" borderId="1" xfId="0" applyFont="1" applyBorder="1" applyAlignment="1">
      <alignment vertical="center" wrapText="1"/>
    </xf>
    <xf numFmtId="179" fontId="13" fillId="0" borderId="7" xfId="8" applyNumberFormat="1" applyFont="1" applyBorder="1">
      <alignment vertical="center"/>
    </xf>
    <xf numFmtId="179" fontId="13" fillId="0" borderId="12" xfId="0" applyNumberFormat="1" applyFont="1" applyBorder="1">
      <alignment vertical="center"/>
    </xf>
    <xf numFmtId="179" fontId="13" fillId="0" borderId="13" xfId="0" applyNumberFormat="1" applyFont="1" applyBorder="1">
      <alignment vertical="center"/>
    </xf>
    <xf numFmtId="179" fontId="13" fillId="0" borderId="14" xfId="0" applyNumberFormat="1" applyFont="1" applyBorder="1">
      <alignment vertical="center"/>
    </xf>
    <xf numFmtId="0" fontId="25" fillId="0" borderId="0" xfId="8" applyFont="1">
      <alignment vertical="center"/>
    </xf>
    <xf numFmtId="177" fontId="13" fillId="0" borderId="15" xfId="0" applyNumberFormat="1" applyFont="1" applyBorder="1" applyAlignment="1">
      <alignment horizontal="right" vertical="center"/>
    </xf>
    <xf numFmtId="177" fontId="13" fillId="0" borderId="16" xfId="0" applyNumberFormat="1" applyFont="1" applyBorder="1" applyAlignment="1">
      <alignment horizontal="right" vertical="center"/>
    </xf>
    <xf numFmtId="177" fontId="13" fillId="0" borderId="17" xfId="0" applyNumberFormat="1" applyFont="1" applyBorder="1" applyAlignment="1">
      <alignment horizontal="right" vertical="center"/>
    </xf>
    <xf numFmtId="179" fontId="13" fillId="0" borderId="15" xfId="0" applyNumberFormat="1" applyFont="1" applyBorder="1">
      <alignment vertical="center"/>
    </xf>
    <xf numFmtId="179" fontId="13" fillId="0" borderId="16" xfId="0" applyNumberFormat="1" applyFont="1" applyBorder="1">
      <alignment vertical="center"/>
    </xf>
    <xf numFmtId="179" fontId="13" fillId="0" borderId="17" xfId="0" applyNumberFormat="1" applyFont="1" applyBorder="1">
      <alignment vertical="center"/>
    </xf>
    <xf numFmtId="179" fontId="13" fillId="0" borderId="16" xfId="8" applyNumberFormat="1" applyFont="1" applyBorder="1">
      <alignment vertical="center"/>
    </xf>
    <xf numFmtId="177" fontId="13" fillId="0" borderId="16" xfId="8" applyNumberFormat="1" applyFont="1" applyBorder="1" applyAlignment="1">
      <alignment horizontal="right" vertical="center"/>
    </xf>
    <xf numFmtId="177" fontId="13" fillId="0" borderId="10" xfId="8" applyNumberFormat="1" applyFont="1" applyBorder="1" applyAlignment="1">
      <alignment horizontal="right" vertical="center" shrinkToFit="1"/>
    </xf>
    <xf numFmtId="0" fontId="13" fillId="5" borderId="3" xfId="8" applyFont="1" applyFill="1" applyBorder="1" applyAlignment="1">
      <alignment horizontal="center" vertical="center" wrapText="1"/>
    </xf>
    <xf numFmtId="0" fontId="10" fillId="0" borderId="0" xfId="0" applyFont="1" applyAlignment="1">
      <alignment vertical="center" wrapText="1"/>
    </xf>
    <xf numFmtId="0" fontId="10" fillId="0" borderId="24" xfId="0" applyFont="1" applyBorder="1" applyAlignment="1">
      <alignment horizontal="left" vertical="center" wrapText="1"/>
    </xf>
    <xf numFmtId="0" fontId="10" fillId="0" borderId="23" xfId="0" applyFont="1" applyBorder="1" applyAlignment="1">
      <alignment horizontal="left" vertical="center" wrapText="1"/>
    </xf>
    <xf numFmtId="0" fontId="10" fillId="0" borderId="17" xfId="0" applyFont="1" applyBorder="1" applyAlignment="1">
      <alignment vertical="center" wrapText="1"/>
    </xf>
    <xf numFmtId="0" fontId="10" fillId="0" borderId="8" xfId="0" applyFont="1" applyBorder="1" applyAlignment="1">
      <alignment vertical="center" wrapText="1"/>
    </xf>
    <xf numFmtId="0" fontId="10" fillId="0" borderId="11" xfId="0" applyFont="1" applyBorder="1" applyAlignment="1">
      <alignment vertical="center" wrapText="1"/>
    </xf>
    <xf numFmtId="0" fontId="10" fillId="0" borderId="22" xfId="0" applyFont="1" applyBorder="1" applyAlignment="1">
      <alignment horizontal="left" vertical="center" wrapText="1"/>
    </xf>
    <xf numFmtId="0" fontId="10" fillId="0" borderId="14" xfId="0" applyFont="1" applyBorder="1" applyAlignment="1">
      <alignment vertical="center" wrapText="1"/>
    </xf>
    <xf numFmtId="0" fontId="10" fillId="0" borderId="25" xfId="0" applyFont="1" applyBorder="1" applyAlignment="1">
      <alignment horizontal="left" vertical="center" wrapText="1"/>
    </xf>
  </cellXfs>
  <cellStyles count="11">
    <cellStyle name="標準" xfId="0" builtinId="0"/>
    <cellStyle name="標準 2" xfId="2"/>
    <cellStyle name="標準 3" xfId="3"/>
    <cellStyle name="標準 3 2" xfId="5"/>
    <cellStyle name="標準 3 2 2" xfId="8"/>
    <cellStyle name="標準 3 3" xfId="7"/>
    <cellStyle name="標準 4" xfId="4"/>
    <cellStyle name="標準 5" xfId="6"/>
    <cellStyle name="標準 6" xfId="9"/>
    <cellStyle name="標準 7" xfId="10"/>
    <cellStyle name="標準_Ｑ１_大和図表(ﾘﾃｰﾙ)" xfId="1"/>
  </cellStyles>
  <dxfs count="262">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colors>
    <mruColors>
      <color rgb="FFFF5050"/>
      <color rgb="FFB4C7E7"/>
      <color rgb="FF92D05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0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0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10.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17.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159.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168.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171.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179.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4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s>
</file>

<file path=xl/charts/_rels/chart5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5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7.xml"/><Relationship Id="rId1" Type="http://schemas.microsoft.com/office/2011/relationships/chartStyle" Target="style7.xml"/></Relationships>
</file>

<file path=xl/charts/_rels/chart6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67.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7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8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8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91.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97.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254987822711655"/>
          <c:y val="0.19364175432760758"/>
          <c:w val="0.70145365197012588"/>
          <c:h val="0.77525082878525164"/>
        </c:manualLayout>
      </c:layout>
      <c:barChart>
        <c:barDir val="bar"/>
        <c:grouping val="percentStacked"/>
        <c:varyColors val="0"/>
        <c:ser>
          <c:idx val="1"/>
          <c:order val="0"/>
          <c:tx>
            <c:strRef>
              <c:f>問34!$T$5</c:f>
              <c:strCache>
                <c:ptCount val="1"/>
                <c:pt idx="0">
                  <c:v>何度か行った</c:v>
                </c:pt>
              </c:strCache>
            </c:strRef>
          </c:tx>
          <c:spPr>
            <a:solidFill>
              <a:schemeClr val="accent5">
                <a:lumMod val="75000"/>
              </a:schemeClr>
            </a:solidFill>
            <a:ln>
              <a:solidFill>
                <a:schemeClr val="tx1"/>
              </a:solidFill>
            </a:ln>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問34!$S$6:$S$26</c:f>
              <c:strCache>
                <c:ptCount val="21"/>
                <c:pt idx="0">
                  <c:v>トリエ京王調布</c:v>
                </c:pt>
                <c:pt idx="1">
                  <c:v>都立神代植物公園</c:v>
                </c:pt>
                <c:pt idx="2">
                  <c:v>布多天神社</c:v>
                </c:pt>
                <c:pt idx="3">
                  <c:v>イオンシネマ シアタス調布
（映画館）</c:v>
                </c:pt>
                <c:pt idx="4">
                  <c:v>味の素スタジアム
（東京スタジアム）</c:v>
                </c:pt>
                <c:pt idx="5">
                  <c:v>調布駅前広場や市役所前庭で
開催されたイベント</c:v>
                </c:pt>
                <c:pt idx="6">
                  <c:v>深大寺白鳳仏（国宝）</c:v>
                </c:pt>
                <c:pt idx="7">
                  <c:v>文化会館たづくり等での
文化・芸術イベント，展示</c:v>
                </c:pt>
                <c:pt idx="8">
                  <c:v>深大寺城跡（国指定史跡）</c:v>
                </c:pt>
                <c:pt idx="9">
                  <c:v>鬼太郎ひろば</c:v>
                </c:pt>
                <c:pt idx="10">
                  <c:v>深大寺周辺で開催された
イベント・行事</c:v>
                </c:pt>
                <c:pt idx="11">
                  <c:v>武蔵野の森総合スポーツプラザ</c:v>
                </c:pt>
                <c:pt idx="12">
                  <c:v>武者小路実篤記念館・実篤公園</c:v>
                </c:pt>
                <c:pt idx="13">
                  <c:v>調布市郷土博物館</c:v>
                </c:pt>
                <c:pt idx="14">
                  <c:v>西光寺・近藤勇座像</c:v>
                </c:pt>
                <c:pt idx="15">
                  <c:v>東京オーヴァル京王閣
（京王閣競輪場）</c:v>
                </c:pt>
                <c:pt idx="16">
                  <c:v>映画のまち調布
シネマフェスティバル</c:v>
                </c:pt>
                <c:pt idx="17">
                  <c:v>ゲゲゲ忌</c:v>
                </c:pt>
                <c:pt idx="18">
                  <c:v>深大寺観光案内所</c:v>
                </c:pt>
                <c:pt idx="19">
                  <c:v>下布田遺跡（国指定史跡）</c:v>
                </c:pt>
                <c:pt idx="20">
                  <c:v>調布市観光案内所
「ぬくもりステーション」</c:v>
                </c:pt>
              </c:strCache>
            </c:strRef>
          </c:cat>
          <c:val>
            <c:numRef>
              <c:f>問34!$T$6:$T$13</c:f>
              <c:numCache>
                <c:formatCode>0.0</c:formatCode>
                <c:ptCount val="8"/>
                <c:pt idx="0">
                  <c:v>82.5</c:v>
                </c:pt>
                <c:pt idx="1">
                  <c:v>66.099999999999994</c:v>
                </c:pt>
                <c:pt idx="2">
                  <c:v>58.7</c:v>
                </c:pt>
                <c:pt idx="3">
                  <c:v>58.2</c:v>
                </c:pt>
                <c:pt idx="4">
                  <c:v>45.9</c:v>
                </c:pt>
                <c:pt idx="5">
                  <c:v>46</c:v>
                </c:pt>
                <c:pt idx="6">
                  <c:v>38.700000000000003</c:v>
                </c:pt>
                <c:pt idx="7">
                  <c:v>38</c:v>
                </c:pt>
              </c:numCache>
            </c:numRef>
          </c:val>
          <c:extLst>
            <c:ext xmlns:c16="http://schemas.microsoft.com/office/drawing/2014/chart" uri="{C3380CC4-5D6E-409C-BE32-E72D297353CC}">
              <c16:uniqueId val="{00000001-CAC6-4D17-8939-9E6B0200E573}"/>
            </c:ext>
          </c:extLst>
        </c:ser>
        <c:ser>
          <c:idx val="2"/>
          <c:order val="1"/>
          <c:tx>
            <c:strRef>
              <c:f>問34!$U$5</c:f>
              <c:strCache>
                <c:ptCount val="1"/>
                <c:pt idx="0">
                  <c:v>初めて行った</c:v>
                </c:pt>
              </c:strCache>
            </c:strRef>
          </c:tx>
          <c:spPr>
            <a:solidFill>
              <a:schemeClr val="accent5">
                <a:lumMod val="60000"/>
                <a:lumOff val="40000"/>
              </a:schemeClr>
            </a:solidFill>
            <a:ln>
              <a:solidFill>
                <a:schemeClr val="tx1"/>
              </a:solidFill>
            </a:ln>
            <a:effectLst/>
          </c:spPr>
          <c:invertIfNegative val="0"/>
          <c:dLbls>
            <c:dLbl>
              <c:idx val="0"/>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59A-4EF2-855F-9D05D8BC7753}"/>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問34!$S$6:$S$26</c:f>
              <c:strCache>
                <c:ptCount val="21"/>
                <c:pt idx="0">
                  <c:v>トリエ京王調布</c:v>
                </c:pt>
                <c:pt idx="1">
                  <c:v>都立神代植物公園</c:v>
                </c:pt>
                <c:pt idx="2">
                  <c:v>布多天神社</c:v>
                </c:pt>
                <c:pt idx="3">
                  <c:v>イオンシネマ シアタス調布
（映画館）</c:v>
                </c:pt>
                <c:pt idx="4">
                  <c:v>味の素スタジアム
（東京スタジアム）</c:v>
                </c:pt>
                <c:pt idx="5">
                  <c:v>調布駅前広場や市役所前庭で
開催されたイベント</c:v>
                </c:pt>
                <c:pt idx="6">
                  <c:v>深大寺白鳳仏（国宝）</c:v>
                </c:pt>
                <c:pt idx="7">
                  <c:v>文化会館たづくり等での
文化・芸術イベント，展示</c:v>
                </c:pt>
                <c:pt idx="8">
                  <c:v>深大寺城跡（国指定史跡）</c:v>
                </c:pt>
                <c:pt idx="9">
                  <c:v>鬼太郎ひろば</c:v>
                </c:pt>
                <c:pt idx="10">
                  <c:v>深大寺周辺で開催された
イベント・行事</c:v>
                </c:pt>
                <c:pt idx="11">
                  <c:v>武蔵野の森総合スポーツプラザ</c:v>
                </c:pt>
                <c:pt idx="12">
                  <c:v>武者小路実篤記念館・実篤公園</c:v>
                </c:pt>
                <c:pt idx="13">
                  <c:v>調布市郷土博物館</c:v>
                </c:pt>
                <c:pt idx="14">
                  <c:v>西光寺・近藤勇座像</c:v>
                </c:pt>
                <c:pt idx="15">
                  <c:v>東京オーヴァル京王閣
（京王閣競輪場）</c:v>
                </c:pt>
                <c:pt idx="16">
                  <c:v>映画のまち調布
シネマフェスティバル</c:v>
                </c:pt>
                <c:pt idx="17">
                  <c:v>ゲゲゲ忌</c:v>
                </c:pt>
                <c:pt idx="18">
                  <c:v>深大寺観光案内所</c:v>
                </c:pt>
                <c:pt idx="19">
                  <c:v>下布田遺跡（国指定史跡）</c:v>
                </c:pt>
                <c:pt idx="20">
                  <c:v>調布市観光案内所
「ぬくもりステーション」</c:v>
                </c:pt>
              </c:strCache>
            </c:strRef>
          </c:cat>
          <c:val>
            <c:numRef>
              <c:f>問34!$U$6:$U$13</c:f>
              <c:numCache>
                <c:formatCode>0.0</c:formatCode>
                <c:ptCount val="8"/>
                <c:pt idx="0">
                  <c:v>1.5</c:v>
                </c:pt>
                <c:pt idx="1">
                  <c:v>5.2</c:v>
                </c:pt>
                <c:pt idx="2">
                  <c:v>6</c:v>
                </c:pt>
                <c:pt idx="3">
                  <c:v>4</c:v>
                </c:pt>
                <c:pt idx="4">
                  <c:v>4.5999999999999996</c:v>
                </c:pt>
                <c:pt idx="5">
                  <c:v>2.6</c:v>
                </c:pt>
                <c:pt idx="6">
                  <c:v>8.3000000000000007</c:v>
                </c:pt>
                <c:pt idx="7">
                  <c:v>4.0999999999999996</c:v>
                </c:pt>
              </c:numCache>
            </c:numRef>
          </c:val>
          <c:extLst>
            <c:ext xmlns:c16="http://schemas.microsoft.com/office/drawing/2014/chart" uri="{C3380CC4-5D6E-409C-BE32-E72D297353CC}">
              <c16:uniqueId val="{00000002-CAC6-4D17-8939-9E6B0200E573}"/>
            </c:ext>
          </c:extLst>
        </c:ser>
        <c:ser>
          <c:idx val="3"/>
          <c:order val="2"/>
          <c:tx>
            <c:strRef>
              <c:f>問34!$V$5</c:f>
              <c:strCache>
                <c:ptCount val="1"/>
                <c:pt idx="0">
                  <c:v>まだ行った
ことはない
が，今後
行く予定</c:v>
                </c:pt>
              </c:strCache>
            </c:strRef>
          </c:tx>
          <c:spPr>
            <a:pattFill prst="smGrid">
              <a:fgClr>
                <a:srgbClr val="FF9999"/>
              </a:fgClr>
              <a:bgClr>
                <a:schemeClr val="bg1"/>
              </a:bgClr>
            </a:pattFill>
            <a:ln>
              <a:solidFill>
                <a:schemeClr val="tx1"/>
              </a:solidFill>
            </a:ln>
            <a:effectLst/>
          </c:spPr>
          <c:invertIfNegative val="0"/>
          <c:dLbls>
            <c:dLbl>
              <c:idx val="0"/>
              <c:layout>
                <c:manualLayout>
                  <c:x val="-2.7463096464128344E-3"/>
                  <c:y val="3.0417235269194287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59A-4EF2-855F-9D05D8BC7753}"/>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問34!$S$6:$S$26</c:f>
              <c:strCache>
                <c:ptCount val="21"/>
                <c:pt idx="0">
                  <c:v>トリエ京王調布</c:v>
                </c:pt>
                <c:pt idx="1">
                  <c:v>都立神代植物公園</c:v>
                </c:pt>
                <c:pt idx="2">
                  <c:v>布多天神社</c:v>
                </c:pt>
                <c:pt idx="3">
                  <c:v>イオンシネマ シアタス調布
（映画館）</c:v>
                </c:pt>
                <c:pt idx="4">
                  <c:v>味の素スタジアム
（東京スタジアム）</c:v>
                </c:pt>
                <c:pt idx="5">
                  <c:v>調布駅前広場や市役所前庭で
開催されたイベント</c:v>
                </c:pt>
                <c:pt idx="6">
                  <c:v>深大寺白鳳仏（国宝）</c:v>
                </c:pt>
                <c:pt idx="7">
                  <c:v>文化会館たづくり等での
文化・芸術イベント，展示</c:v>
                </c:pt>
                <c:pt idx="8">
                  <c:v>深大寺城跡（国指定史跡）</c:v>
                </c:pt>
                <c:pt idx="9">
                  <c:v>鬼太郎ひろば</c:v>
                </c:pt>
                <c:pt idx="10">
                  <c:v>深大寺周辺で開催された
イベント・行事</c:v>
                </c:pt>
                <c:pt idx="11">
                  <c:v>武蔵野の森総合スポーツプラザ</c:v>
                </c:pt>
                <c:pt idx="12">
                  <c:v>武者小路実篤記念館・実篤公園</c:v>
                </c:pt>
                <c:pt idx="13">
                  <c:v>調布市郷土博物館</c:v>
                </c:pt>
                <c:pt idx="14">
                  <c:v>西光寺・近藤勇座像</c:v>
                </c:pt>
                <c:pt idx="15">
                  <c:v>東京オーヴァル京王閣
（京王閣競輪場）</c:v>
                </c:pt>
                <c:pt idx="16">
                  <c:v>映画のまち調布
シネマフェスティバル</c:v>
                </c:pt>
                <c:pt idx="17">
                  <c:v>ゲゲゲ忌</c:v>
                </c:pt>
                <c:pt idx="18">
                  <c:v>深大寺観光案内所</c:v>
                </c:pt>
                <c:pt idx="19">
                  <c:v>下布田遺跡（国指定史跡）</c:v>
                </c:pt>
                <c:pt idx="20">
                  <c:v>調布市観光案内所
「ぬくもりステーション」</c:v>
                </c:pt>
              </c:strCache>
            </c:strRef>
          </c:cat>
          <c:val>
            <c:numRef>
              <c:f>問34!$V$6:$V$13</c:f>
              <c:numCache>
                <c:formatCode>0.0</c:formatCode>
                <c:ptCount val="8"/>
                <c:pt idx="0">
                  <c:v>4.5</c:v>
                </c:pt>
                <c:pt idx="1">
                  <c:v>14.5</c:v>
                </c:pt>
                <c:pt idx="2">
                  <c:v>11.2</c:v>
                </c:pt>
                <c:pt idx="3">
                  <c:v>17.399999999999999</c:v>
                </c:pt>
                <c:pt idx="4">
                  <c:v>19.100000000000001</c:v>
                </c:pt>
                <c:pt idx="5">
                  <c:v>16.5</c:v>
                </c:pt>
                <c:pt idx="6">
                  <c:v>19.2</c:v>
                </c:pt>
                <c:pt idx="7">
                  <c:v>21.2</c:v>
                </c:pt>
              </c:numCache>
            </c:numRef>
          </c:val>
          <c:extLst>
            <c:ext xmlns:c16="http://schemas.microsoft.com/office/drawing/2014/chart" uri="{C3380CC4-5D6E-409C-BE32-E72D297353CC}">
              <c16:uniqueId val="{00000003-CAC6-4D17-8939-9E6B0200E573}"/>
            </c:ext>
          </c:extLst>
        </c:ser>
        <c:ser>
          <c:idx val="4"/>
          <c:order val="3"/>
          <c:tx>
            <c:strRef>
              <c:f>問34!$W$5</c:f>
              <c:strCache>
                <c:ptCount val="1"/>
                <c:pt idx="0">
                  <c:v>行ったこと
はないし，
今後行く
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問34!$S$6:$S$26</c:f>
              <c:strCache>
                <c:ptCount val="21"/>
                <c:pt idx="0">
                  <c:v>トリエ京王調布</c:v>
                </c:pt>
                <c:pt idx="1">
                  <c:v>都立神代植物公園</c:v>
                </c:pt>
                <c:pt idx="2">
                  <c:v>布多天神社</c:v>
                </c:pt>
                <c:pt idx="3">
                  <c:v>イオンシネマ シアタス調布
（映画館）</c:v>
                </c:pt>
                <c:pt idx="4">
                  <c:v>味の素スタジアム
（東京スタジアム）</c:v>
                </c:pt>
                <c:pt idx="5">
                  <c:v>調布駅前広場や市役所前庭で
開催されたイベント</c:v>
                </c:pt>
                <c:pt idx="6">
                  <c:v>深大寺白鳳仏（国宝）</c:v>
                </c:pt>
                <c:pt idx="7">
                  <c:v>文化会館たづくり等での
文化・芸術イベント，展示</c:v>
                </c:pt>
                <c:pt idx="8">
                  <c:v>深大寺城跡（国指定史跡）</c:v>
                </c:pt>
                <c:pt idx="9">
                  <c:v>鬼太郎ひろば</c:v>
                </c:pt>
                <c:pt idx="10">
                  <c:v>深大寺周辺で開催された
イベント・行事</c:v>
                </c:pt>
                <c:pt idx="11">
                  <c:v>武蔵野の森総合スポーツプラザ</c:v>
                </c:pt>
                <c:pt idx="12">
                  <c:v>武者小路実篤記念館・実篤公園</c:v>
                </c:pt>
                <c:pt idx="13">
                  <c:v>調布市郷土博物館</c:v>
                </c:pt>
                <c:pt idx="14">
                  <c:v>西光寺・近藤勇座像</c:v>
                </c:pt>
                <c:pt idx="15">
                  <c:v>東京オーヴァル京王閣
（京王閣競輪場）</c:v>
                </c:pt>
                <c:pt idx="16">
                  <c:v>映画のまち調布
シネマフェスティバル</c:v>
                </c:pt>
                <c:pt idx="17">
                  <c:v>ゲゲゲ忌</c:v>
                </c:pt>
                <c:pt idx="18">
                  <c:v>深大寺観光案内所</c:v>
                </c:pt>
                <c:pt idx="19">
                  <c:v>下布田遺跡（国指定史跡）</c:v>
                </c:pt>
                <c:pt idx="20">
                  <c:v>調布市観光案内所
「ぬくもりステーション」</c:v>
                </c:pt>
              </c:strCache>
            </c:strRef>
          </c:cat>
          <c:val>
            <c:numRef>
              <c:f>問34!$W$6:$W$13</c:f>
              <c:numCache>
                <c:formatCode>0.0</c:formatCode>
                <c:ptCount val="8"/>
                <c:pt idx="0">
                  <c:v>3.8</c:v>
                </c:pt>
                <c:pt idx="1">
                  <c:v>8</c:v>
                </c:pt>
                <c:pt idx="2">
                  <c:v>11.8</c:v>
                </c:pt>
                <c:pt idx="3">
                  <c:v>10.9</c:v>
                </c:pt>
                <c:pt idx="4">
                  <c:v>22.5</c:v>
                </c:pt>
                <c:pt idx="5">
                  <c:v>16.8</c:v>
                </c:pt>
                <c:pt idx="6">
                  <c:v>14</c:v>
                </c:pt>
                <c:pt idx="7">
                  <c:v>19</c:v>
                </c:pt>
              </c:numCache>
            </c:numRef>
          </c:val>
          <c:extLst>
            <c:ext xmlns:c16="http://schemas.microsoft.com/office/drawing/2014/chart" uri="{C3380CC4-5D6E-409C-BE32-E72D297353CC}">
              <c16:uniqueId val="{00000004-CAC6-4D17-8939-9E6B0200E573}"/>
            </c:ext>
          </c:extLst>
        </c:ser>
        <c:ser>
          <c:idx val="5"/>
          <c:order val="4"/>
          <c:tx>
            <c:strRef>
              <c:f>問34!$X$5</c:f>
              <c:strCache>
                <c:ptCount val="1"/>
                <c:pt idx="0">
                  <c:v>知らない</c:v>
                </c:pt>
              </c:strCache>
            </c:strRef>
          </c:tx>
          <c:spPr>
            <a:pattFill prst="ltVert">
              <a:fgClr>
                <a:srgbClr val="92D050"/>
              </a:fgClr>
              <a:bgClr>
                <a:schemeClr val="bg1"/>
              </a:bgClr>
            </a:pattFill>
            <a:ln>
              <a:solidFill>
                <a:schemeClr val="tx1"/>
              </a:solidFill>
            </a:ln>
            <a:effectLst/>
          </c:spPr>
          <c:invertIfNegative val="0"/>
          <c:dLbls>
            <c:dLbl>
              <c:idx val="0"/>
              <c:layout>
                <c:manualLayout>
                  <c:x val="4.1194644696188488E-3"/>
                  <c:y val="3.0417235269194287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59A-4EF2-855F-9D05D8BC7753}"/>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問34!$S$6:$S$26</c:f>
              <c:strCache>
                <c:ptCount val="21"/>
                <c:pt idx="0">
                  <c:v>トリエ京王調布</c:v>
                </c:pt>
                <c:pt idx="1">
                  <c:v>都立神代植物公園</c:v>
                </c:pt>
                <c:pt idx="2">
                  <c:v>布多天神社</c:v>
                </c:pt>
                <c:pt idx="3">
                  <c:v>イオンシネマ シアタス調布
（映画館）</c:v>
                </c:pt>
                <c:pt idx="4">
                  <c:v>味の素スタジアム
（東京スタジアム）</c:v>
                </c:pt>
                <c:pt idx="5">
                  <c:v>調布駅前広場や市役所前庭で
開催されたイベント</c:v>
                </c:pt>
                <c:pt idx="6">
                  <c:v>深大寺白鳳仏（国宝）</c:v>
                </c:pt>
                <c:pt idx="7">
                  <c:v>文化会館たづくり等での
文化・芸術イベント，展示</c:v>
                </c:pt>
                <c:pt idx="8">
                  <c:v>深大寺城跡（国指定史跡）</c:v>
                </c:pt>
                <c:pt idx="9">
                  <c:v>鬼太郎ひろば</c:v>
                </c:pt>
                <c:pt idx="10">
                  <c:v>深大寺周辺で開催された
イベント・行事</c:v>
                </c:pt>
                <c:pt idx="11">
                  <c:v>武蔵野の森総合スポーツプラザ</c:v>
                </c:pt>
                <c:pt idx="12">
                  <c:v>武者小路実篤記念館・実篤公園</c:v>
                </c:pt>
                <c:pt idx="13">
                  <c:v>調布市郷土博物館</c:v>
                </c:pt>
                <c:pt idx="14">
                  <c:v>西光寺・近藤勇座像</c:v>
                </c:pt>
                <c:pt idx="15">
                  <c:v>東京オーヴァル京王閣
（京王閣競輪場）</c:v>
                </c:pt>
                <c:pt idx="16">
                  <c:v>映画のまち調布
シネマフェスティバル</c:v>
                </c:pt>
                <c:pt idx="17">
                  <c:v>ゲゲゲ忌</c:v>
                </c:pt>
                <c:pt idx="18">
                  <c:v>深大寺観光案内所</c:v>
                </c:pt>
                <c:pt idx="19">
                  <c:v>下布田遺跡（国指定史跡）</c:v>
                </c:pt>
                <c:pt idx="20">
                  <c:v>調布市観光案内所
「ぬくもりステーション」</c:v>
                </c:pt>
              </c:strCache>
            </c:strRef>
          </c:cat>
          <c:val>
            <c:numRef>
              <c:f>問34!$X$6:$X$13</c:f>
              <c:numCache>
                <c:formatCode>0.0</c:formatCode>
                <c:ptCount val="8"/>
                <c:pt idx="0">
                  <c:v>5</c:v>
                </c:pt>
                <c:pt idx="1">
                  <c:v>3.5</c:v>
                </c:pt>
                <c:pt idx="2">
                  <c:v>9.5</c:v>
                </c:pt>
                <c:pt idx="3">
                  <c:v>6</c:v>
                </c:pt>
                <c:pt idx="4">
                  <c:v>4.0999999999999996</c:v>
                </c:pt>
                <c:pt idx="5">
                  <c:v>14.2</c:v>
                </c:pt>
                <c:pt idx="6">
                  <c:v>15.5</c:v>
                </c:pt>
                <c:pt idx="7">
                  <c:v>14.4</c:v>
                </c:pt>
              </c:numCache>
            </c:numRef>
          </c:val>
          <c:extLst>
            <c:ext xmlns:c16="http://schemas.microsoft.com/office/drawing/2014/chart" uri="{C3380CC4-5D6E-409C-BE32-E72D297353CC}">
              <c16:uniqueId val="{00000005-CAC6-4D17-8939-9E6B0200E573}"/>
            </c:ext>
          </c:extLst>
        </c:ser>
        <c:ser>
          <c:idx val="6"/>
          <c:order val="5"/>
          <c:tx>
            <c:strRef>
              <c:f>問34!$Y$5</c:f>
              <c:strCache>
                <c:ptCount val="1"/>
                <c:pt idx="0">
                  <c:v>（無効回答）</c:v>
                </c:pt>
              </c:strCache>
            </c:strRef>
          </c:tx>
          <c:spPr>
            <a:solidFill>
              <a:schemeClr val="bg1"/>
            </a:solidFill>
            <a:ln>
              <a:solidFill>
                <a:schemeClr val="tx1"/>
              </a:solidFill>
            </a:ln>
            <a:effectLst/>
          </c:spPr>
          <c:invertIfNegative val="0"/>
          <c:dLbls>
            <c:dLbl>
              <c:idx val="0"/>
              <c:layout>
                <c:manualLayout>
                  <c:x val="1.3566229041143286E-2"/>
                  <c:y val="3.0417235269194287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AC6-4D17-8939-9E6B0200E573}"/>
                </c:ext>
              </c:extLst>
            </c:dLbl>
            <c:dLbl>
              <c:idx val="4"/>
              <c:layout>
                <c:manualLayout>
                  <c:x val="9.7082046000686577E-3"/>
                  <c:y val="1.3064103071592722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59A-4EF2-855F-9D05D8BC7753}"/>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問34!$S$6:$S$26</c:f>
              <c:strCache>
                <c:ptCount val="21"/>
                <c:pt idx="0">
                  <c:v>トリエ京王調布</c:v>
                </c:pt>
                <c:pt idx="1">
                  <c:v>都立神代植物公園</c:v>
                </c:pt>
                <c:pt idx="2">
                  <c:v>布多天神社</c:v>
                </c:pt>
                <c:pt idx="3">
                  <c:v>イオンシネマ シアタス調布
（映画館）</c:v>
                </c:pt>
                <c:pt idx="4">
                  <c:v>味の素スタジアム
（東京スタジアム）</c:v>
                </c:pt>
                <c:pt idx="5">
                  <c:v>調布駅前広場や市役所前庭で
開催されたイベント</c:v>
                </c:pt>
                <c:pt idx="6">
                  <c:v>深大寺白鳳仏（国宝）</c:v>
                </c:pt>
                <c:pt idx="7">
                  <c:v>文化会館たづくり等での
文化・芸術イベント，展示</c:v>
                </c:pt>
                <c:pt idx="8">
                  <c:v>深大寺城跡（国指定史跡）</c:v>
                </c:pt>
                <c:pt idx="9">
                  <c:v>鬼太郎ひろば</c:v>
                </c:pt>
                <c:pt idx="10">
                  <c:v>深大寺周辺で開催された
イベント・行事</c:v>
                </c:pt>
                <c:pt idx="11">
                  <c:v>武蔵野の森総合スポーツプラザ</c:v>
                </c:pt>
                <c:pt idx="12">
                  <c:v>武者小路実篤記念館・実篤公園</c:v>
                </c:pt>
                <c:pt idx="13">
                  <c:v>調布市郷土博物館</c:v>
                </c:pt>
                <c:pt idx="14">
                  <c:v>西光寺・近藤勇座像</c:v>
                </c:pt>
                <c:pt idx="15">
                  <c:v>東京オーヴァル京王閣
（京王閣競輪場）</c:v>
                </c:pt>
                <c:pt idx="16">
                  <c:v>映画のまち調布
シネマフェスティバル</c:v>
                </c:pt>
                <c:pt idx="17">
                  <c:v>ゲゲゲ忌</c:v>
                </c:pt>
                <c:pt idx="18">
                  <c:v>深大寺観光案内所</c:v>
                </c:pt>
                <c:pt idx="19">
                  <c:v>下布田遺跡（国指定史跡）</c:v>
                </c:pt>
                <c:pt idx="20">
                  <c:v>調布市観光案内所
「ぬくもりステーション」</c:v>
                </c:pt>
              </c:strCache>
            </c:strRef>
          </c:cat>
          <c:val>
            <c:numRef>
              <c:f>問34!$Y$6:$Y$13</c:f>
              <c:numCache>
                <c:formatCode>0.0</c:formatCode>
                <c:ptCount val="8"/>
                <c:pt idx="0">
                  <c:v>2.7</c:v>
                </c:pt>
                <c:pt idx="1">
                  <c:v>2.6</c:v>
                </c:pt>
                <c:pt idx="2">
                  <c:v>2.8</c:v>
                </c:pt>
                <c:pt idx="3">
                  <c:v>3.5</c:v>
                </c:pt>
                <c:pt idx="4">
                  <c:v>3.8</c:v>
                </c:pt>
                <c:pt idx="5">
                  <c:v>4</c:v>
                </c:pt>
                <c:pt idx="6">
                  <c:v>4.2</c:v>
                </c:pt>
                <c:pt idx="7">
                  <c:v>3.3</c:v>
                </c:pt>
              </c:numCache>
            </c:numRef>
          </c:val>
          <c:extLst>
            <c:ext xmlns:c16="http://schemas.microsoft.com/office/drawing/2014/chart" uri="{C3380CC4-5D6E-409C-BE32-E72D297353CC}">
              <c16:uniqueId val="{0000000A-CAC6-4D17-8939-9E6B0200E573}"/>
            </c:ext>
          </c:extLst>
        </c:ser>
        <c:dLbls>
          <c:showLegendKey val="0"/>
          <c:showVal val="0"/>
          <c:showCatName val="0"/>
          <c:showSerName val="0"/>
          <c:showPercent val="0"/>
          <c:showBubbleSize val="0"/>
        </c:dLbls>
        <c:gapWidth val="10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2.6881720430107527E-2"/>
          <c:w val="0.92128907289206263"/>
          <c:h val="0.95967741935483875"/>
        </c:manualLayout>
      </c:layout>
      <c:barChart>
        <c:barDir val="bar"/>
        <c:grouping val="percentStacked"/>
        <c:varyColors val="0"/>
        <c:ser>
          <c:idx val="0"/>
          <c:order val="0"/>
          <c:tx>
            <c:strRef>
              <c:f>問34年齢層!$T$35</c:f>
              <c:strCache>
                <c:ptCount val="1"/>
                <c:pt idx="0">
                  <c:v>何度か行った</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921E-4E70-B713-89A073E2E5CB}"/>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921E-4E70-B713-89A073E2E5CB}"/>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問34年齢層!$S$34</c:f>
              <c:strCache>
                <c:ptCount val="1"/>
                <c:pt idx="0">
                  <c:v>凡例</c:v>
                </c:pt>
              </c:strCache>
            </c:strRef>
          </c:cat>
          <c:val>
            <c:numRef>
              <c:f>問34年齢層!$T$34</c:f>
              <c:numCache>
                <c:formatCode>General</c:formatCode>
                <c:ptCount val="1"/>
                <c:pt idx="0">
                  <c:v>1</c:v>
                </c:pt>
              </c:numCache>
            </c:numRef>
          </c:val>
          <c:extLst>
            <c:ext xmlns:c16="http://schemas.microsoft.com/office/drawing/2014/chart" uri="{C3380CC4-5D6E-409C-BE32-E72D297353CC}">
              <c16:uniqueId val="{00000002-921E-4E70-B713-89A073E2E5CB}"/>
            </c:ext>
          </c:extLst>
        </c:ser>
        <c:ser>
          <c:idx val="1"/>
          <c:order val="1"/>
          <c:tx>
            <c:strRef>
              <c:f>問34年齢層!$U$35</c:f>
              <c:strCache>
                <c:ptCount val="1"/>
                <c:pt idx="0">
                  <c:v>初めて行った</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921E-4E70-B713-89A073E2E5CB}"/>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問34年齢層!$S$34</c:f>
              <c:strCache>
                <c:ptCount val="1"/>
                <c:pt idx="0">
                  <c:v>凡例</c:v>
                </c:pt>
              </c:strCache>
            </c:strRef>
          </c:cat>
          <c:val>
            <c:numRef>
              <c:f>問34年齢層!$U$34</c:f>
              <c:numCache>
                <c:formatCode>General</c:formatCode>
                <c:ptCount val="1"/>
                <c:pt idx="0">
                  <c:v>1</c:v>
                </c:pt>
              </c:numCache>
            </c:numRef>
          </c:val>
          <c:extLst>
            <c:ext xmlns:c16="http://schemas.microsoft.com/office/drawing/2014/chart" uri="{C3380CC4-5D6E-409C-BE32-E72D297353CC}">
              <c16:uniqueId val="{00000004-921E-4E70-B713-89A073E2E5CB}"/>
            </c:ext>
          </c:extLst>
        </c:ser>
        <c:ser>
          <c:idx val="3"/>
          <c:order val="2"/>
          <c:tx>
            <c:strRef>
              <c:f>問34年齢層!$V$35</c:f>
              <c:strCache>
                <c:ptCount val="1"/>
                <c:pt idx="0">
                  <c:v>まだ行ったこと
はないが，今後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問34年齢層!$S$34</c:f>
              <c:strCache>
                <c:ptCount val="1"/>
                <c:pt idx="0">
                  <c:v>凡例</c:v>
                </c:pt>
              </c:strCache>
            </c:strRef>
          </c:cat>
          <c:val>
            <c:numRef>
              <c:f>問34年齢層!$V$34</c:f>
              <c:numCache>
                <c:formatCode>General</c:formatCode>
                <c:ptCount val="1"/>
                <c:pt idx="0">
                  <c:v>1</c:v>
                </c:pt>
              </c:numCache>
            </c:numRef>
          </c:val>
          <c:extLst>
            <c:ext xmlns:c16="http://schemas.microsoft.com/office/drawing/2014/chart" uri="{C3380CC4-5D6E-409C-BE32-E72D297353CC}">
              <c16:uniqueId val="{00000006-921E-4E70-B713-89A073E2E5CB}"/>
            </c:ext>
          </c:extLst>
        </c:ser>
        <c:ser>
          <c:idx val="4"/>
          <c:order val="3"/>
          <c:tx>
            <c:strRef>
              <c:f>問34年齢層!$W$35</c:f>
              <c:strCache>
                <c:ptCount val="1"/>
                <c:pt idx="0">
                  <c:v>行ったことは
ないし，今後
行く予定もない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問34年齢層!$S$34</c:f>
              <c:strCache>
                <c:ptCount val="1"/>
                <c:pt idx="0">
                  <c:v>凡例</c:v>
                </c:pt>
              </c:strCache>
            </c:strRef>
          </c:cat>
          <c:val>
            <c:numRef>
              <c:f>問34年齢層!$W$34</c:f>
              <c:numCache>
                <c:formatCode>General</c:formatCode>
                <c:ptCount val="1"/>
                <c:pt idx="0">
                  <c:v>1</c:v>
                </c:pt>
              </c:numCache>
            </c:numRef>
          </c:val>
          <c:extLst>
            <c:ext xmlns:c16="http://schemas.microsoft.com/office/drawing/2014/chart" uri="{C3380CC4-5D6E-409C-BE32-E72D297353CC}">
              <c16:uniqueId val="{00000007-921E-4E70-B713-89A073E2E5CB}"/>
            </c:ext>
          </c:extLst>
        </c:ser>
        <c:ser>
          <c:idx val="5"/>
          <c:order val="4"/>
          <c:tx>
            <c:strRef>
              <c:f>問34年齢層!$X$35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問34年齢層!$S$34</c:f>
              <c:strCache>
                <c:ptCount val="1"/>
                <c:pt idx="0">
                  <c:v>凡例</c:v>
                </c:pt>
              </c:strCache>
            </c:strRef>
          </c:cat>
          <c:val>
            <c:numRef>
              <c:f>問34年齢層!$X$34</c:f>
              <c:numCache>
                <c:formatCode>General</c:formatCode>
                <c:ptCount val="1"/>
                <c:pt idx="0">
                  <c:v>1</c:v>
                </c:pt>
              </c:numCache>
            </c:numRef>
          </c:val>
          <c:extLst>
            <c:ext xmlns:c16="http://schemas.microsoft.com/office/drawing/2014/chart" uri="{C3380CC4-5D6E-409C-BE32-E72D297353CC}">
              <c16:uniqueId val="{00000008-921E-4E70-B713-89A073E2E5CB}"/>
            </c:ext>
          </c:extLst>
        </c:ser>
        <c:ser>
          <c:idx val="6"/>
          <c:order val="5"/>
          <c:tx>
            <c:strRef>
              <c:f>問34年齢層!$Y$35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問34年齢層!$S$34</c:f>
              <c:strCache>
                <c:ptCount val="1"/>
                <c:pt idx="0">
                  <c:v>凡例</c:v>
                </c:pt>
              </c:strCache>
            </c:strRef>
          </c:cat>
          <c:val>
            <c:numRef>
              <c:f>問34年齢層!$Y$34</c:f>
              <c:numCache>
                <c:formatCode>General</c:formatCode>
                <c:ptCount val="1"/>
                <c:pt idx="0">
                  <c:v>1</c:v>
                </c:pt>
              </c:numCache>
            </c:numRef>
          </c:val>
          <c:extLst>
            <c:ext xmlns:c16="http://schemas.microsoft.com/office/drawing/2014/chart" uri="{C3380CC4-5D6E-409C-BE32-E72D297353CC}">
              <c16:uniqueId val="{00000009-921E-4E70-B713-89A073E2E5CB}"/>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問44年齢層!$T$5</c:f>
              <c:strCache>
                <c:ptCount val="1"/>
                <c:pt idx="0">
                  <c:v>そう思う</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問44年齢層!$T$6:$T$14</c:f>
              <c:numCache>
                <c:formatCode>0.0</c:formatCode>
                <c:ptCount val="9"/>
                <c:pt idx="0">
                  <c:v>57.9</c:v>
                </c:pt>
                <c:pt idx="1">
                  <c:v>50.8</c:v>
                </c:pt>
                <c:pt idx="2">
                  <c:v>53.5</c:v>
                </c:pt>
                <c:pt idx="3">
                  <c:v>52.3</c:v>
                </c:pt>
                <c:pt idx="4">
                  <c:v>48.3</c:v>
                </c:pt>
                <c:pt idx="5">
                  <c:v>40.200000000000003</c:v>
                </c:pt>
                <c:pt idx="6">
                  <c:v>38.9</c:v>
                </c:pt>
                <c:pt idx="7">
                  <c:v>42.9</c:v>
                </c:pt>
                <c:pt idx="8">
                  <c:v>40.799999999999997</c:v>
                </c:pt>
              </c:numCache>
            </c:numRef>
          </c:val>
          <c:extLst>
            <c:ext xmlns:c16="http://schemas.microsoft.com/office/drawing/2014/chart" uri="{C3380CC4-5D6E-409C-BE32-E72D297353CC}">
              <c16:uniqueId val="{00000000-9076-4AF5-AA2D-FB3226578AFA}"/>
            </c:ext>
          </c:extLst>
        </c:ser>
        <c:ser>
          <c:idx val="1"/>
          <c:order val="1"/>
          <c:tx>
            <c:strRef>
              <c:f>問44年齢層!$U$5</c:f>
              <c:strCache>
                <c:ptCount val="1"/>
                <c:pt idx="0">
                  <c:v>どちらかといえば
そう思う</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問44年齢層!$U$6:$U$14</c:f>
              <c:numCache>
                <c:formatCode>0.0</c:formatCode>
                <c:ptCount val="9"/>
                <c:pt idx="0">
                  <c:v>31.6</c:v>
                </c:pt>
                <c:pt idx="1">
                  <c:v>39.299999999999997</c:v>
                </c:pt>
                <c:pt idx="2">
                  <c:v>34.200000000000003</c:v>
                </c:pt>
                <c:pt idx="3">
                  <c:v>40.6</c:v>
                </c:pt>
                <c:pt idx="4">
                  <c:v>38</c:v>
                </c:pt>
                <c:pt idx="5">
                  <c:v>47.3</c:v>
                </c:pt>
                <c:pt idx="6">
                  <c:v>50.5</c:v>
                </c:pt>
                <c:pt idx="7">
                  <c:v>49.5</c:v>
                </c:pt>
                <c:pt idx="8">
                  <c:v>47.3</c:v>
                </c:pt>
              </c:numCache>
            </c:numRef>
          </c:val>
          <c:extLst>
            <c:ext xmlns:c16="http://schemas.microsoft.com/office/drawing/2014/chart" uri="{C3380CC4-5D6E-409C-BE32-E72D297353CC}">
              <c16:uniqueId val="{00000001-9076-4AF5-AA2D-FB3226578AFA}"/>
            </c:ext>
          </c:extLst>
        </c:ser>
        <c:ser>
          <c:idx val="2"/>
          <c:order val="2"/>
          <c:tx>
            <c:strRef>
              <c:f>問44年齢層!$V$5</c:f>
              <c:strCache>
                <c:ptCount val="1"/>
                <c:pt idx="0">
                  <c:v>どちらかといえば
そう思わない</c:v>
                </c:pt>
              </c:strCache>
            </c:strRef>
          </c:tx>
          <c:spPr>
            <a:pattFill prst="smGrid">
              <a:fgClr>
                <a:srgbClr val="FF9999"/>
              </a:fgClr>
              <a:bgClr>
                <a:schemeClr val="bg1"/>
              </a:bgClr>
            </a:pattFill>
            <a:ln>
              <a:solidFill>
                <a:schemeClr val="tx1"/>
              </a:solidFill>
            </a:ln>
            <a:effectLst/>
          </c:spPr>
          <c:invertIfNegative val="0"/>
          <c:dLbls>
            <c:dLbl>
              <c:idx val="3"/>
              <c:layout>
                <c:manualLayout>
                  <c:x val="-1.1704530557484778E-2"/>
                  <c:y val="1.4955397769462243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856-44E3-AF41-30E4A154B1D6}"/>
                </c:ext>
              </c:extLst>
            </c:dLbl>
            <c:dLbl>
              <c:idx val="6"/>
              <c:layout>
                <c:manualLayout>
                  <c:x val="-9.6122681795489644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856-44E3-AF41-30E4A154B1D6}"/>
                </c:ext>
              </c:extLst>
            </c:dLbl>
            <c:dLbl>
              <c:idx val="8"/>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856-44E3-AF41-30E4A154B1D6}"/>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問44年齢層!$V$6:$V$14</c:f>
              <c:numCache>
                <c:formatCode>0.0</c:formatCode>
                <c:ptCount val="9"/>
                <c:pt idx="0">
                  <c:v>5.3</c:v>
                </c:pt>
                <c:pt idx="1">
                  <c:v>8.1999999999999993</c:v>
                </c:pt>
                <c:pt idx="2">
                  <c:v>7.9</c:v>
                </c:pt>
                <c:pt idx="3">
                  <c:v>4.0999999999999996</c:v>
                </c:pt>
                <c:pt idx="4">
                  <c:v>10.3</c:v>
                </c:pt>
                <c:pt idx="5">
                  <c:v>10.7</c:v>
                </c:pt>
                <c:pt idx="6">
                  <c:v>4.2</c:v>
                </c:pt>
                <c:pt idx="7">
                  <c:v>4.9000000000000004</c:v>
                </c:pt>
                <c:pt idx="8">
                  <c:v>5.9</c:v>
                </c:pt>
              </c:numCache>
            </c:numRef>
          </c:val>
          <c:extLst>
            <c:ext xmlns:c16="http://schemas.microsoft.com/office/drawing/2014/chart" uri="{C3380CC4-5D6E-409C-BE32-E72D297353CC}">
              <c16:uniqueId val="{00000002-9076-4AF5-AA2D-FB3226578AFA}"/>
            </c:ext>
          </c:extLst>
        </c:ser>
        <c:ser>
          <c:idx val="3"/>
          <c:order val="3"/>
          <c:tx>
            <c:strRef>
              <c:f>問44年齢層!$W$5</c:f>
              <c:strCache>
                <c:ptCount val="1"/>
                <c:pt idx="0">
                  <c:v>そう思わない</c:v>
                </c:pt>
              </c:strCache>
            </c:strRef>
          </c:tx>
          <c:spPr>
            <a:pattFill prst="smGrid">
              <a:fgClr>
                <a:schemeClr val="bg1"/>
              </a:fgClr>
              <a:bgClr>
                <a:srgbClr val="FF5050"/>
              </a:bgClr>
            </a:pattFill>
            <a:ln>
              <a:solidFill>
                <a:schemeClr val="tx1"/>
              </a:solidFill>
            </a:ln>
            <a:effectLst/>
          </c:spPr>
          <c:invertIfNegative val="0"/>
          <c:dLbls>
            <c:dLbl>
              <c:idx val="1"/>
              <c:layout>
                <c:manualLayout>
                  <c:x val="0"/>
                  <c:y val="-4.558390284734322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C69-48EB-9CEB-E1146E45A4A2}"/>
                </c:ext>
              </c:extLst>
            </c:dLbl>
            <c:dLbl>
              <c:idx val="5"/>
              <c:layout>
                <c:manualLayout>
                  <c:x val="-1.0390717136407391E-16"/>
                  <c:y val="-4.558390284734308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C69-48EB-9CEB-E1146E45A4A2}"/>
                </c:ext>
              </c:extLst>
            </c:dLbl>
            <c:dLbl>
              <c:idx val="7"/>
              <c:layout>
                <c:manualLayout>
                  <c:x val="0"/>
                  <c:y val="-4.558405240132092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C69-48EB-9CEB-E1146E45A4A2}"/>
                </c:ext>
              </c:extLst>
            </c:dLbl>
            <c:dLbl>
              <c:idx val="8"/>
              <c:layout>
                <c:manualLayout>
                  <c:x val="2.8338646829614927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C69-48EB-9CEB-E1146E45A4A2}"/>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問44年齢層!$W$6:$W$14</c:f>
              <c:numCache>
                <c:formatCode>0.0</c:formatCode>
                <c:ptCount val="9"/>
                <c:pt idx="0">
                  <c:v>5.3</c:v>
                </c:pt>
                <c:pt idx="1">
                  <c:v>1.6</c:v>
                </c:pt>
                <c:pt idx="2">
                  <c:v>3.5</c:v>
                </c:pt>
                <c:pt idx="3">
                  <c:v>2</c:v>
                </c:pt>
                <c:pt idx="4">
                  <c:v>2.1</c:v>
                </c:pt>
                <c:pt idx="5">
                  <c:v>0</c:v>
                </c:pt>
                <c:pt idx="6">
                  <c:v>3.2</c:v>
                </c:pt>
                <c:pt idx="7">
                  <c:v>0.5</c:v>
                </c:pt>
                <c:pt idx="8">
                  <c:v>1.8</c:v>
                </c:pt>
              </c:numCache>
            </c:numRef>
          </c:val>
          <c:extLst>
            <c:ext xmlns:c16="http://schemas.microsoft.com/office/drawing/2014/chart" uri="{C3380CC4-5D6E-409C-BE32-E72D297353CC}">
              <c16:uniqueId val="{0000000A-9076-4AF5-AA2D-FB3226578AFA}"/>
            </c:ext>
          </c:extLst>
        </c:ser>
        <c:ser>
          <c:idx val="4"/>
          <c:order val="4"/>
          <c:tx>
            <c:strRef>
              <c:f>問44年齢層!$X$5</c:f>
              <c:strCache>
                <c:ptCount val="1"/>
                <c:pt idx="0">
                  <c:v>（無効回答）</c:v>
                </c:pt>
              </c:strCache>
            </c:strRef>
          </c:tx>
          <c:spPr>
            <a:solidFill>
              <a:schemeClr val="bg1"/>
            </a:solidFill>
            <a:ln>
              <a:solidFill>
                <a:schemeClr val="tx1"/>
              </a:solidFill>
            </a:ln>
            <a:effectLst/>
          </c:spPr>
          <c:invertIfNegative val="0"/>
          <c:dLbls>
            <c:dLbl>
              <c:idx val="2"/>
              <c:layout>
                <c:manualLayout>
                  <c:x val="2.1849654553010842E-2"/>
                  <c:y val="6.964149777527080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856-44E3-AF41-30E4A154B1D6}"/>
                </c:ext>
              </c:extLst>
            </c:dLbl>
            <c:dLbl>
              <c:idx val="3"/>
              <c:layout>
                <c:manualLayout>
                  <c:x val="2.3200314625921495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856-44E3-AF41-30E4A154B1D6}"/>
                </c:ext>
              </c:extLst>
            </c:dLbl>
            <c:dLbl>
              <c:idx val="4"/>
              <c:layout>
                <c:manualLayout>
                  <c:x val="1.9620384858906451E-2"/>
                  <c:y val="6.964149777527080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856-44E3-AF41-30E4A154B1D6}"/>
                </c:ext>
              </c:extLst>
            </c:dLbl>
            <c:dLbl>
              <c:idx val="6"/>
              <c:layout>
                <c:manualLayout>
                  <c:x val="1.1903682071622025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856-44E3-AF41-30E4A154B1D6}"/>
                </c:ext>
              </c:extLst>
            </c:dLbl>
            <c:dLbl>
              <c:idx val="7"/>
              <c:layout>
                <c:manualLayout>
                  <c:x val="1.7028960646656682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856-44E3-AF41-30E4A154B1D6}"/>
                </c:ext>
              </c:extLst>
            </c:dLbl>
            <c:dLbl>
              <c:idx val="8"/>
              <c:layout>
                <c:manualLayout>
                  <c:x val="1.4523221791749995E-2"/>
                  <c:y val="4.4866193308386735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856-44E3-AF41-30E4A154B1D6}"/>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問44年齢層!$X$6:$X$14</c:f>
              <c:numCache>
                <c:formatCode>0.0</c:formatCode>
                <c:ptCount val="9"/>
                <c:pt idx="0">
                  <c:v>0</c:v>
                </c:pt>
                <c:pt idx="1">
                  <c:v>0</c:v>
                </c:pt>
                <c:pt idx="2">
                  <c:v>0.9</c:v>
                </c:pt>
                <c:pt idx="3">
                  <c:v>1</c:v>
                </c:pt>
                <c:pt idx="4">
                  <c:v>1.2</c:v>
                </c:pt>
                <c:pt idx="5">
                  <c:v>1.8</c:v>
                </c:pt>
                <c:pt idx="6">
                  <c:v>3.2</c:v>
                </c:pt>
                <c:pt idx="7">
                  <c:v>2.2000000000000002</c:v>
                </c:pt>
                <c:pt idx="8">
                  <c:v>4.0999999999999996</c:v>
                </c:pt>
              </c:numCache>
            </c:numRef>
          </c:val>
          <c:extLst>
            <c:ext xmlns:c16="http://schemas.microsoft.com/office/drawing/2014/chart" uri="{C3380CC4-5D6E-409C-BE32-E72D297353CC}">
              <c16:uniqueId val="{00000010-9076-4AF5-AA2D-FB3226578AFA}"/>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1917554590501521"/>
          <c:w val="0.92793969849246227"/>
          <c:h val="0.80241995015305134"/>
        </c:manualLayout>
      </c:layout>
      <c:barChart>
        <c:barDir val="bar"/>
        <c:grouping val="percentStacked"/>
        <c:varyColors val="0"/>
        <c:ser>
          <c:idx val="0"/>
          <c:order val="0"/>
          <c:tx>
            <c:strRef>
              <c:f>問44年齢層!$T$5</c:f>
              <c:strCache>
                <c:ptCount val="1"/>
                <c:pt idx="0">
                  <c:v>そう思う</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C45D-48D8-BF17-F2C8E6D49958}"/>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C45D-48D8-BF17-F2C8E6D49958}"/>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問44年齢層!$S$4</c:f>
              <c:strCache>
                <c:ptCount val="1"/>
                <c:pt idx="0">
                  <c:v>凡例</c:v>
                </c:pt>
              </c:strCache>
            </c:strRef>
          </c:cat>
          <c:val>
            <c:numRef>
              <c:f>問44年齢層!$T$4</c:f>
              <c:numCache>
                <c:formatCode>General</c:formatCode>
                <c:ptCount val="1"/>
                <c:pt idx="0">
                  <c:v>1</c:v>
                </c:pt>
              </c:numCache>
            </c:numRef>
          </c:val>
          <c:extLst>
            <c:ext xmlns:c16="http://schemas.microsoft.com/office/drawing/2014/chart" uri="{C3380CC4-5D6E-409C-BE32-E72D297353CC}">
              <c16:uniqueId val="{00000002-C45D-48D8-BF17-F2C8E6D49958}"/>
            </c:ext>
          </c:extLst>
        </c:ser>
        <c:ser>
          <c:idx val="1"/>
          <c:order val="1"/>
          <c:tx>
            <c:strRef>
              <c:f>問44年齢層!$U$5</c:f>
              <c:strCache>
                <c:ptCount val="1"/>
                <c:pt idx="0">
                  <c:v>どちらかといえば
そう思う</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C45D-48D8-BF17-F2C8E6D4995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問44年齢層!$S$4</c:f>
              <c:strCache>
                <c:ptCount val="1"/>
                <c:pt idx="0">
                  <c:v>凡例</c:v>
                </c:pt>
              </c:strCache>
            </c:strRef>
          </c:cat>
          <c:val>
            <c:numRef>
              <c:f>問44年齢層!$U$4</c:f>
              <c:numCache>
                <c:formatCode>General</c:formatCode>
                <c:ptCount val="1"/>
                <c:pt idx="0">
                  <c:v>1</c:v>
                </c:pt>
              </c:numCache>
            </c:numRef>
          </c:val>
          <c:extLst>
            <c:ext xmlns:c16="http://schemas.microsoft.com/office/drawing/2014/chart" uri="{C3380CC4-5D6E-409C-BE32-E72D297353CC}">
              <c16:uniqueId val="{00000004-C45D-48D8-BF17-F2C8E6D49958}"/>
            </c:ext>
          </c:extLst>
        </c:ser>
        <c:ser>
          <c:idx val="2"/>
          <c:order val="2"/>
          <c:tx>
            <c:strRef>
              <c:f>問44年齢層!$V$5</c:f>
              <c:strCache>
                <c:ptCount val="1"/>
                <c:pt idx="0">
                  <c:v>どちらかといえば
そう思わない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C45D-48D8-BF17-F2C8E6D4995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問44年齢層!$S$4</c:f>
              <c:strCache>
                <c:ptCount val="1"/>
                <c:pt idx="0">
                  <c:v>凡例</c:v>
                </c:pt>
              </c:strCache>
            </c:strRef>
          </c:cat>
          <c:val>
            <c:numRef>
              <c:f>問44年齢層!$V$4</c:f>
              <c:numCache>
                <c:formatCode>General</c:formatCode>
                <c:ptCount val="1"/>
                <c:pt idx="0">
                  <c:v>1</c:v>
                </c:pt>
              </c:numCache>
            </c:numRef>
          </c:val>
          <c:extLst>
            <c:ext xmlns:c16="http://schemas.microsoft.com/office/drawing/2014/chart" uri="{C3380CC4-5D6E-409C-BE32-E72D297353CC}">
              <c16:uniqueId val="{00000007-C45D-48D8-BF17-F2C8E6D49958}"/>
            </c:ext>
          </c:extLst>
        </c:ser>
        <c:ser>
          <c:idx val="3"/>
          <c:order val="3"/>
          <c:tx>
            <c:strRef>
              <c:f>問44年齢層!$W$5</c:f>
              <c:strCache>
                <c:ptCount val="1"/>
                <c:pt idx="0">
                  <c:v>そう思わない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問44年齢層!$S$4</c:f>
              <c:strCache>
                <c:ptCount val="1"/>
                <c:pt idx="0">
                  <c:v>凡例</c:v>
                </c:pt>
              </c:strCache>
            </c:strRef>
          </c:cat>
          <c:val>
            <c:numRef>
              <c:f>問44年齢層!$W$4</c:f>
              <c:numCache>
                <c:formatCode>General</c:formatCode>
                <c:ptCount val="1"/>
                <c:pt idx="0">
                  <c:v>1</c:v>
                </c:pt>
              </c:numCache>
            </c:numRef>
          </c:val>
          <c:extLst>
            <c:ext xmlns:c16="http://schemas.microsoft.com/office/drawing/2014/chart" uri="{C3380CC4-5D6E-409C-BE32-E72D297353CC}">
              <c16:uniqueId val="{00000008-C45D-48D8-BF17-F2C8E6D49958}"/>
            </c:ext>
          </c:extLst>
        </c:ser>
        <c:ser>
          <c:idx val="4"/>
          <c:order val="4"/>
          <c:tx>
            <c:strRef>
              <c:f>問44年齢層!$X$5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C45D-48D8-BF17-F2C8E6D4995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問44年齢層!$S$4</c:f>
              <c:strCache>
                <c:ptCount val="1"/>
                <c:pt idx="0">
                  <c:v>凡例</c:v>
                </c:pt>
              </c:strCache>
            </c:strRef>
          </c:cat>
          <c:val>
            <c:numRef>
              <c:f>問44年齢層!$X$4</c:f>
              <c:numCache>
                <c:formatCode>General</c:formatCode>
                <c:ptCount val="1"/>
                <c:pt idx="0">
                  <c:v>1</c:v>
                </c:pt>
              </c:numCache>
            </c:numRef>
          </c:val>
          <c:extLst>
            <c:ext xmlns:c16="http://schemas.microsoft.com/office/drawing/2014/chart" uri="{C3380CC4-5D6E-409C-BE32-E72D297353CC}">
              <c16:uniqueId val="{0000000B-C45D-48D8-BF17-F2C8E6D49958}"/>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3F42-4B17-8D3A-42D24F5355FF}"/>
              </c:ext>
            </c:extLst>
          </c:dPt>
          <c:dPt>
            <c:idx val="1"/>
            <c:bubble3D val="0"/>
            <c:spPr>
              <a:solidFill>
                <a:schemeClr val="accent1">
                  <a:lumMod val="40000"/>
                  <a:lumOff val="60000"/>
                </a:schemeClr>
              </a:solidFill>
              <a:ln w="9525">
                <a:solidFill>
                  <a:schemeClr val="tx1"/>
                </a:solidFill>
              </a:ln>
              <a:effectLst/>
            </c:spPr>
            <c:extLst>
              <c:ext xmlns:c16="http://schemas.microsoft.com/office/drawing/2014/chart" uri="{C3380CC4-5D6E-409C-BE32-E72D297353CC}">
                <c16:uniqueId val="{00000003-3F42-4B17-8D3A-42D24F5355FF}"/>
              </c:ext>
            </c:extLst>
          </c:dPt>
          <c:dPt>
            <c:idx val="2"/>
            <c:bubble3D val="0"/>
            <c:spPr>
              <a:pattFill prst="smGrid">
                <a:fgClr>
                  <a:srgbClr val="FF9999"/>
                </a:fgClr>
                <a:bgClr>
                  <a:schemeClr val="bg1"/>
                </a:bgClr>
              </a:pattFill>
              <a:ln w="9525">
                <a:solidFill>
                  <a:schemeClr val="tx1"/>
                </a:solidFill>
              </a:ln>
              <a:effectLst/>
            </c:spPr>
            <c:extLst>
              <c:ext xmlns:c16="http://schemas.microsoft.com/office/drawing/2014/chart" uri="{C3380CC4-5D6E-409C-BE32-E72D297353CC}">
                <c16:uniqueId val="{00000005-3F42-4B17-8D3A-42D24F5355FF}"/>
              </c:ext>
            </c:extLst>
          </c:dPt>
          <c:dPt>
            <c:idx val="3"/>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7-3F42-4B17-8D3A-42D24F5355FF}"/>
              </c:ext>
            </c:extLst>
          </c:dPt>
          <c:dPt>
            <c:idx val="4"/>
            <c:bubble3D val="0"/>
            <c:spPr>
              <a:solidFill>
                <a:schemeClr val="bg1"/>
              </a:solidFill>
              <a:ln w="9525">
                <a:solidFill>
                  <a:schemeClr val="tx1"/>
                </a:solidFill>
              </a:ln>
              <a:effectLst/>
            </c:spPr>
            <c:extLst>
              <c:ext xmlns:c16="http://schemas.microsoft.com/office/drawing/2014/chart" uri="{C3380CC4-5D6E-409C-BE32-E72D297353CC}">
                <c16:uniqueId val="{00000009-3F42-4B17-8D3A-42D24F5355FF}"/>
              </c:ext>
            </c:extLst>
          </c:dPt>
          <c:dLbls>
            <c:dLbl>
              <c:idx val="0"/>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3F42-4B17-8D3A-42D24F5355FF}"/>
                </c:ext>
              </c:extLst>
            </c:dLbl>
            <c:dLbl>
              <c:idx val="1"/>
              <c:layout>
                <c:manualLayout>
                  <c:x val="1.2795989272933973E-2"/>
                  <c:y val="-3.0745479451502074E-2"/>
                </c:manualLayout>
              </c:layout>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4449767675393738"/>
                      <c:h val="0.1675634127594158"/>
                    </c:manualLayout>
                  </c15:layout>
                  <c15:dlblFieldTable/>
                  <c15:showDataLabelsRange val="0"/>
                </c:ext>
                <c:ext xmlns:c16="http://schemas.microsoft.com/office/drawing/2014/chart" uri="{C3380CC4-5D6E-409C-BE32-E72D297353CC}">
                  <c16:uniqueId val="{00000003-3F42-4B17-8D3A-42D24F5355FF}"/>
                </c:ext>
              </c:extLst>
            </c:dLbl>
            <c:dLbl>
              <c:idx val="2"/>
              <c:layout>
                <c:manualLayout>
                  <c:x val="3.6255065045851985E-2"/>
                  <c:y val="1.2810759339171765E-2"/>
                </c:manualLayout>
              </c:layout>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3170177144363671"/>
                      <c:h val="0.1675634127594158"/>
                    </c:manualLayout>
                  </c15:layout>
                  <c15:dlblFieldTable/>
                  <c15:showDataLabelsRange val="0"/>
                </c:ext>
                <c:ext xmlns:c16="http://schemas.microsoft.com/office/drawing/2014/chart" uri="{C3380CC4-5D6E-409C-BE32-E72D297353CC}">
                  <c16:uniqueId val="{00000005-3F42-4B17-8D3A-42D24F5355FF}"/>
                </c:ext>
              </c:extLst>
            </c:dLbl>
            <c:dLbl>
              <c:idx val="3"/>
              <c:layout>
                <c:manualLayout>
                  <c:x val="0"/>
                  <c:y val="7.6863950807071245E-3"/>
                </c:manualLayout>
              </c:layout>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3F42-4B17-8D3A-42D24F5355FF}"/>
                </c:ext>
              </c:extLst>
            </c:dLbl>
            <c:dLbl>
              <c:idx val="4"/>
              <c:layout>
                <c:manualLayout>
                  <c:x val="3.6255065045851992E-2"/>
                  <c:y val="-2.0497053548552385E-2"/>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3F42-4B17-8D3A-42D24F5355F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問45!$N$4:$N$8</c:f>
              <c:strCache>
                <c:ptCount val="5"/>
                <c:pt idx="0">
                  <c:v>そう思う</c:v>
                </c:pt>
                <c:pt idx="1">
                  <c:v>どちらかといえば
そう思う</c:v>
                </c:pt>
                <c:pt idx="2">
                  <c:v>どちらかといえば
そう思わない</c:v>
                </c:pt>
                <c:pt idx="3">
                  <c:v>そう思わない</c:v>
                </c:pt>
                <c:pt idx="4">
                  <c:v>（無効回答）</c:v>
                </c:pt>
              </c:strCache>
            </c:strRef>
          </c:cat>
          <c:val>
            <c:numRef>
              <c:f>問45!$P$4:$P$8</c:f>
              <c:numCache>
                <c:formatCode>0.0"%"</c:formatCode>
                <c:ptCount val="5"/>
                <c:pt idx="0">
                  <c:v>19.7</c:v>
                </c:pt>
                <c:pt idx="1">
                  <c:v>52.5</c:v>
                </c:pt>
                <c:pt idx="2">
                  <c:v>21.2</c:v>
                </c:pt>
                <c:pt idx="3">
                  <c:v>4.5</c:v>
                </c:pt>
                <c:pt idx="4">
                  <c:v>2.1</c:v>
                </c:pt>
              </c:numCache>
            </c:numRef>
          </c:val>
          <c:extLst>
            <c:ext xmlns:c16="http://schemas.microsoft.com/office/drawing/2014/chart" uri="{C3380CC4-5D6E-409C-BE32-E72D297353CC}">
              <c16:uniqueId val="{0000000A-3F42-4B17-8D3A-42D24F5355F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099387014825394"/>
          <c:w val="0.74166005768331478"/>
          <c:h val="0.75008219478183202"/>
        </c:manualLayout>
      </c:layout>
      <c:barChart>
        <c:barDir val="bar"/>
        <c:grouping val="percentStacked"/>
        <c:varyColors val="0"/>
        <c:ser>
          <c:idx val="0"/>
          <c:order val="0"/>
          <c:tx>
            <c:strRef>
              <c:f>問45経年!$T$5</c:f>
              <c:strCache>
                <c:ptCount val="1"/>
                <c:pt idx="0">
                  <c:v>そう思う</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問45経年!$S$6:$S$11</c:f>
              <c:strCache>
                <c:ptCount val="6"/>
                <c:pt idx="0">
                  <c:v>R1(n=1,367)</c:v>
                </c:pt>
                <c:pt idx="1">
                  <c:v>R2(n=1,378)</c:v>
                </c:pt>
                <c:pt idx="2">
                  <c:v>R3(n=1,105)</c:v>
                </c:pt>
                <c:pt idx="3">
                  <c:v>R4(n=1,193)</c:v>
                </c:pt>
                <c:pt idx="4">
                  <c:v>R5(n=1,211)</c:v>
                </c:pt>
                <c:pt idx="5">
                  <c:v>R6(n=1,210)</c:v>
                </c:pt>
              </c:strCache>
            </c:strRef>
          </c:cat>
          <c:val>
            <c:numRef>
              <c:f>問45経年!$T$6:$T$11</c:f>
              <c:numCache>
                <c:formatCode>0.0</c:formatCode>
                <c:ptCount val="6"/>
                <c:pt idx="0">
                  <c:v>15.9</c:v>
                </c:pt>
                <c:pt idx="1">
                  <c:v>18.2</c:v>
                </c:pt>
                <c:pt idx="2">
                  <c:v>16.600000000000001</c:v>
                </c:pt>
                <c:pt idx="3">
                  <c:v>17.600000000000001</c:v>
                </c:pt>
                <c:pt idx="4">
                  <c:v>19.5</c:v>
                </c:pt>
                <c:pt idx="5">
                  <c:v>19.7</c:v>
                </c:pt>
              </c:numCache>
            </c:numRef>
          </c:val>
          <c:extLst>
            <c:ext xmlns:c16="http://schemas.microsoft.com/office/drawing/2014/chart" uri="{C3380CC4-5D6E-409C-BE32-E72D297353CC}">
              <c16:uniqueId val="{00000000-7644-493F-A0F2-96EA9D527932}"/>
            </c:ext>
          </c:extLst>
        </c:ser>
        <c:ser>
          <c:idx val="1"/>
          <c:order val="1"/>
          <c:tx>
            <c:strRef>
              <c:f>問45経年!$U$5</c:f>
              <c:strCache>
                <c:ptCount val="1"/>
                <c:pt idx="0">
                  <c:v>どちらかといえば
そう思う</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問45経年!$S$6:$S$11</c:f>
              <c:strCache>
                <c:ptCount val="6"/>
                <c:pt idx="0">
                  <c:v>R1(n=1,367)</c:v>
                </c:pt>
                <c:pt idx="1">
                  <c:v>R2(n=1,378)</c:v>
                </c:pt>
                <c:pt idx="2">
                  <c:v>R3(n=1,105)</c:v>
                </c:pt>
                <c:pt idx="3">
                  <c:v>R4(n=1,193)</c:v>
                </c:pt>
                <c:pt idx="4">
                  <c:v>R5(n=1,211)</c:v>
                </c:pt>
                <c:pt idx="5">
                  <c:v>R6(n=1,210)</c:v>
                </c:pt>
              </c:strCache>
            </c:strRef>
          </c:cat>
          <c:val>
            <c:numRef>
              <c:f>問45経年!$U$6:$U$11</c:f>
              <c:numCache>
                <c:formatCode>0.0</c:formatCode>
                <c:ptCount val="6"/>
                <c:pt idx="0">
                  <c:v>51.2</c:v>
                </c:pt>
                <c:pt idx="1">
                  <c:v>49.9</c:v>
                </c:pt>
                <c:pt idx="2">
                  <c:v>51.7</c:v>
                </c:pt>
                <c:pt idx="3">
                  <c:v>51.2</c:v>
                </c:pt>
                <c:pt idx="4">
                  <c:v>50.9</c:v>
                </c:pt>
                <c:pt idx="5">
                  <c:v>52.5</c:v>
                </c:pt>
              </c:numCache>
            </c:numRef>
          </c:val>
          <c:extLst>
            <c:ext xmlns:c16="http://schemas.microsoft.com/office/drawing/2014/chart" uri="{C3380CC4-5D6E-409C-BE32-E72D297353CC}">
              <c16:uniqueId val="{00000001-7644-493F-A0F2-96EA9D527932}"/>
            </c:ext>
          </c:extLst>
        </c:ser>
        <c:ser>
          <c:idx val="2"/>
          <c:order val="2"/>
          <c:tx>
            <c:strRef>
              <c:f>問45経年!$V$5</c:f>
              <c:strCache>
                <c:ptCount val="1"/>
                <c:pt idx="0">
                  <c:v>どちらかといえば
そう思わない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問45経年!$S$6:$S$11</c:f>
              <c:strCache>
                <c:ptCount val="6"/>
                <c:pt idx="0">
                  <c:v>R1(n=1,367)</c:v>
                </c:pt>
                <c:pt idx="1">
                  <c:v>R2(n=1,378)</c:v>
                </c:pt>
                <c:pt idx="2">
                  <c:v>R3(n=1,105)</c:v>
                </c:pt>
                <c:pt idx="3">
                  <c:v>R4(n=1,193)</c:v>
                </c:pt>
                <c:pt idx="4">
                  <c:v>R5(n=1,211)</c:v>
                </c:pt>
                <c:pt idx="5">
                  <c:v>R6(n=1,210)</c:v>
                </c:pt>
              </c:strCache>
            </c:strRef>
          </c:cat>
          <c:val>
            <c:numRef>
              <c:f>問45経年!$V$6:$V$11</c:f>
              <c:numCache>
                <c:formatCode>0.0</c:formatCode>
                <c:ptCount val="6"/>
                <c:pt idx="0">
                  <c:v>24.6</c:v>
                </c:pt>
                <c:pt idx="1">
                  <c:v>23.1</c:v>
                </c:pt>
                <c:pt idx="2">
                  <c:v>22.5</c:v>
                </c:pt>
                <c:pt idx="3">
                  <c:v>24.6</c:v>
                </c:pt>
                <c:pt idx="4">
                  <c:v>24.1</c:v>
                </c:pt>
                <c:pt idx="5">
                  <c:v>21.2</c:v>
                </c:pt>
              </c:numCache>
            </c:numRef>
          </c:val>
          <c:extLst>
            <c:ext xmlns:c16="http://schemas.microsoft.com/office/drawing/2014/chart" uri="{C3380CC4-5D6E-409C-BE32-E72D297353CC}">
              <c16:uniqueId val="{00000002-7644-493F-A0F2-96EA9D527932}"/>
            </c:ext>
          </c:extLst>
        </c:ser>
        <c:ser>
          <c:idx val="3"/>
          <c:order val="3"/>
          <c:tx>
            <c:strRef>
              <c:f>問45経年!$W$5</c:f>
              <c:strCache>
                <c:ptCount val="1"/>
                <c:pt idx="0">
                  <c:v>そう思わない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問45経年!$S$6:$S$11</c:f>
              <c:strCache>
                <c:ptCount val="6"/>
                <c:pt idx="0">
                  <c:v>R1(n=1,367)</c:v>
                </c:pt>
                <c:pt idx="1">
                  <c:v>R2(n=1,378)</c:v>
                </c:pt>
                <c:pt idx="2">
                  <c:v>R3(n=1,105)</c:v>
                </c:pt>
                <c:pt idx="3">
                  <c:v>R4(n=1,193)</c:v>
                </c:pt>
                <c:pt idx="4">
                  <c:v>R5(n=1,211)</c:v>
                </c:pt>
                <c:pt idx="5">
                  <c:v>R6(n=1,210)</c:v>
                </c:pt>
              </c:strCache>
            </c:strRef>
          </c:cat>
          <c:val>
            <c:numRef>
              <c:f>問45経年!$W$6:$W$11</c:f>
              <c:numCache>
                <c:formatCode>0.0</c:formatCode>
                <c:ptCount val="6"/>
                <c:pt idx="0">
                  <c:v>5.9</c:v>
                </c:pt>
                <c:pt idx="1">
                  <c:v>5.2</c:v>
                </c:pt>
                <c:pt idx="2">
                  <c:v>5.4</c:v>
                </c:pt>
                <c:pt idx="3">
                  <c:v>3.9</c:v>
                </c:pt>
                <c:pt idx="4">
                  <c:v>3.1</c:v>
                </c:pt>
                <c:pt idx="5">
                  <c:v>4.5</c:v>
                </c:pt>
              </c:numCache>
            </c:numRef>
          </c:val>
          <c:extLst>
            <c:ext xmlns:c16="http://schemas.microsoft.com/office/drawing/2014/chart" uri="{C3380CC4-5D6E-409C-BE32-E72D297353CC}">
              <c16:uniqueId val="{00000004-7644-493F-A0F2-96EA9D527932}"/>
            </c:ext>
          </c:extLst>
        </c:ser>
        <c:ser>
          <c:idx val="4"/>
          <c:order val="4"/>
          <c:tx>
            <c:strRef>
              <c:f>問45経年!$X$5</c:f>
              <c:strCache>
                <c:ptCount val="1"/>
                <c:pt idx="0">
                  <c:v>（無効回答）</c:v>
                </c:pt>
              </c:strCache>
            </c:strRef>
          </c:tx>
          <c:spPr>
            <a:solidFill>
              <a:schemeClr val="bg1"/>
            </a:solidFill>
            <a:ln>
              <a:solidFill>
                <a:schemeClr val="tx1"/>
              </a:solidFill>
            </a:ln>
            <a:effectLst/>
          </c:spPr>
          <c:invertIfNegative val="0"/>
          <c:dLbls>
            <c:dLbl>
              <c:idx val="4"/>
              <c:layout>
                <c:manualLayout>
                  <c:x val="1.6649512859776484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9CC-49F6-8688-4CC0968DDCFD}"/>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問45経年!$S$6:$S$11</c:f>
              <c:strCache>
                <c:ptCount val="6"/>
                <c:pt idx="0">
                  <c:v>R1(n=1,367)</c:v>
                </c:pt>
                <c:pt idx="1">
                  <c:v>R2(n=1,378)</c:v>
                </c:pt>
                <c:pt idx="2">
                  <c:v>R3(n=1,105)</c:v>
                </c:pt>
                <c:pt idx="3">
                  <c:v>R4(n=1,193)</c:v>
                </c:pt>
                <c:pt idx="4">
                  <c:v>R5(n=1,211)</c:v>
                </c:pt>
                <c:pt idx="5">
                  <c:v>R6(n=1,210)</c:v>
                </c:pt>
              </c:strCache>
            </c:strRef>
          </c:cat>
          <c:val>
            <c:numRef>
              <c:f>問45経年!$X$6:$X$11</c:f>
              <c:numCache>
                <c:formatCode>0.0</c:formatCode>
                <c:ptCount val="6"/>
                <c:pt idx="0">
                  <c:v>2.2999999999999998</c:v>
                </c:pt>
                <c:pt idx="1">
                  <c:v>3.6</c:v>
                </c:pt>
                <c:pt idx="2">
                  <c:v>3.8</c:v>
                </c:pt>
                <c:pt idx="3">
                  <c:v>2.7</c:v>
                </c:pt>
                <c:pt idx="4">
                  <c:v>2.2999999999999998</c:v>
                </c:pt>
                <c:pt idx="5">
                  <c:v>2.1</c:v>
                </c:pt>
              </c:numCache>
            </c:numRef>
          </c:val>
          <c:extLst>
            <c:ext xmlns:c16="http://schemas.microsoft.com/office/drawing/2014/chart" uri="{C3380CC4-5D6E-409C-BE32-E72D297353CC}">
              <c16:uniqueId val="{00000005-7644-493F-A0F2-96EA9D527932}"/>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9.1397737749057031E-2"/>
          <c:w val="0.92295851091701642"/>
          <c:h val="0.83019775830900955"/>
        </c:manualLayout>
      </c:layout>
      <c:barChart>
        <c:barDir val="bar"/>
        <c:grouping val="percentStacked"/>
        <c:varyColors val="0"/>
        <c:ser>
          <c:idx val="0"/>
          <c:order val="0"/>
          <c:tx>
            <c:strRef>
              <c:f>問45経年!$T$5</c:f>
              <c:strCache>
                <c:ptCount val="1"/>
                <c:pt idx="0">
                  <c:v>そう思う</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40F1-4517-9612-8E004FD4F44E}"/>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40F1-4517-9612-8E004FD4F44E}"/>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問45経年!$S$4</c:f>
              <c:strCache>
                <c:ptCount val="1"/>
                <c:pt idx="0">
                  <c:v>凡例</c:v>
                </c:pt>
              </c:strCache>
            </c:strRef>
          </c:cat>
          <c:val>
            <c:numRef>
              <c:f>問45経年!$T$4</c:f>
              <c:numCache>
                <c:formatCode>General</c:formatCode>
                <c:ptCount val="1"/>
                <c:pt idx="0">
                  <c:v>1</c:v>
                </c:pt>
              </c:numCache>
            </c:numRef>
          </c:val>
          <c:extLst>
            <c:ext xmlns:c16="http://schemas.microsoft.com/office/drawing/2014/chart" uri="{C3380CC4-5D6E-409C-BE32-E72D297353CC}">
              <c16:uniqueId val="{00000002-40F1-4517-9612-8E004FD4F44E}"/>
            </c:ext>
          </c:extLst>
        </c:ser>
        <c:ser>
          <c:idx val="1"/>
          <c:order val="1"/>
          <c:tx>
            <c:strRef>
              <c:f>問45経年!$U$5</c:f>
              <c:strCache>
                <c:ptCount val="1"/>
                <c:pt idx="0">
                  <c:v>どちらかといえば
そう思う</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40F1-4517-9612-8E004FD4F44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問45経年!$S$4</c:f>
              <c:strCache>
                <c:ptCount val="1"/>
                <c:pt idx="0">
                  <c:v>凡例</c:v>
                </c:pt>
              </c:strCache>
            </c:strRef>
          </c:cat>
          <c:val>
            <c:numRef>
              <c:f>問45経年!$U$4</c:f>
              <c:numCache>
                <c:formatCode>General</c:formatCode>
                <c:ptCount val="1"/>
                <c:pt idx="0">
                  <c:v>1</c:v>
                </c:pt>
              </c:numCache>
            </c:numRef>
          </c:val>
          <c:extLst>
            <c:ext xmlns:c16="http://schemas.microsoft.com/office/drawing/2014/chart" uri="{C3380CC4-5D6E-409C-BE32-E72D297353CC}">
              <c16:uniqueId val="{00000004-40F1-4517-9612-8E004FD4F44E}"/>
            </c:ext>
          </c:extLst>
        </c:ser>
        <c:ser>
          <c:idx val="2"/>
          <c:order val="2"/>
          <c:tx>
            <c:strRef>
              <c:f>問45経年!$V$5</c:f>
              <c:strCache>
                <c:ptCount val="1"/>
                <c:pt idx="0">
                  <c:v>どちらかといえば
そう思わない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40F1-4517-9612-8E004FD4F44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問45経年!$S$4</c:f>
              <c:strCache>
                <c:ptCount val="1"/>
                <c:pt idx="0">
                  <c:v>凡例</c:v>
                </c:pt>
              </c:strCache>
            </c:strRef>
          </c:cat>
          <c:val>
            <c:numRef>
              <c:f>問45経年!$V$4</c:f>
              <c:numCache>
                <c:formatCode>General</c:formatCode>
                <c:ptCount val="1"/>
                <c:pt idx="0">
                  <c:v>1</c:v>
                </c:pt>
              </c:numCache>
            </c:numRef>
          </c:val>
          <c:extLst>
            <c:ext xmlns:c16="http://schemas.microsoft.com/office/drawing/2014/chart" uri="{C3380CC4-5D6E-409C-BE32-E72D297353CC}">
              <c16:uniqueId val="{00000007-40F1-4517-9612-8E004FD4F44E}"/>
            </c:ext>
          </c:extLst>
        </c:ser>
        <c:ser>
          <c:idx val="3"/>
          <c:order val="3"/>
          <c:tx>
            <c:strRef>
              <c:f>問45経年!$W$5</c:f>
              <c:strCache>
                <c:ptCount val="1"/>
                <c:pt idx="0">
                  <c:v>そう思わない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問45経年!$S$4</c:f>
              <c:strCache>
                <c:ptCount val="1"/>
                <c:pt idx="0">
                  <c:v>凡例</c:v>
                </c:pt>
              </c:strCache>
            </c:strRef>
          </c:cat>
          <c:val>
            <c:numRef>
              <c:f>問45経年!$W$4</c:f>
              <c:numCache>
                <c:formatCode>General</c:formatCode>
                <c:ptCount val="1"/>
                <c:pt idx="0">
                  <c:v>1</c:v>
                </c:pt>
              </c:numCache>
            </c:numRef>
          </c:val>
          <c:extLst>
            <c:ext xmlns:c16="http://schemas.microsoft.com/office/drawing/2014/chart" uri="{C3380CC4-5D6E-409C-BE32-E72D297353CC}">
              <c16:uniqueId val="{00000008-40F1-4517-9612-8E004FD4F44E}"/>
            </c:ext>
          </c:extLst>
        </c:ser>
        <c:ser>
          <c:idx val="4"/>
          <c:order val="4"/>
          <c:tx>
            <c:strRef>
              <c:f>問45経年!$X$5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40F1-4517-9612-8E004FD4F44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問45経年!$S$4</c:f>
              <c:strCache>
                <c:ptCount val="1"/>
                <c:pt idx="0">
                  <c:v>凡例</c:v>
                </c:pt>
              </c:strCache>
            </c:strRef>
          </c:cat>
          <c:val>
            <c:numRef>
              <c:f>問45経年!$X$4</c:f>
              <c:numCache>
                <c:formatCode>General</c:formatCode>
                <c:ptCount val="1"/>
                <c:pt idx="0">
                  <c:v>1</c:v>
                </c:pt>
              </c:numCache>
            </c:numRef>
          </c:val>
          <c:extLst>
            <c:ext xmlns:c16="http://schemas.microsoft.com/office/drawing/2014/chart" uri="{C3380CC4-5D6E-409C-BE32-E72D297353CC}">
              <c16:uniqueId val="{0000000B-40F1-4517-9612-8E004FD4F44E}"/>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問45年齢層!$T$5</c:f>
              <c:strCache>
                <c:ptCount val="1"/>
                <c:pt idx="0">
                  <c:v>そう思う</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問45年齢層!$S$6:$S$14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問45年齢層!$T$6:$T$14</c:f>
              <c:numCache>
                <c:formatCode>0.0</c:formatCode>
                <c:ptCount val="9"/>
                <c:pt idx="0">
                  <c:v>31.6</c:v>
                </c:pt>
                <c:pt idx="1">
                  <c:v>31.1</c:v>
                </c:pt>
                <c:pt idx="2">
                  <c:v>26.3</c:v>
                </c:pt>
                <c:pt idx="3">
                  <c:v>25.4</c:v>
                </c:pt>
                <c:pt idx="4">
                  <c:v>21.9</c:v>
                </c:pt>
                <c:pt idx="5">
                  <c:v>14.3</c:v>
                </c:pt>
                <c:pt idx="6">
                  <c:v>10.5</c:v>
                </c:pt>
                <c:pt idx="7">
                  <c:v>14.1</c:v>
                </c:pt>
                <c:pt idx="8">
                  <c:v>15.4</c:v>
                </c:pt>
              </c:numCache>
            </c:numRef>
          </c:val>
          <c:extLst>
            <c:ext xmlns:c16="http://schemas.microsoft.com/office/drawing/2014/chart" uri="{C3380CC4-5D6E-409C-BE32-E72D297353CC}">
              <c16:uniqueId val="{00000000-3759-4B26-8B84-8B2544773E2B}"/>
            </c:ext>
          </c:extLst>
        </c:ser>
        <c:ser>
          <c:idx val="1"/>
          <c:order val="1"/>
          <c:tx>
            <c:strRef>
              <c:f>問45年齢層!$U$5</c:f>
              <c:strCache>
                <c:ptCount val="1"/>
                <c:pt idx="0">
                  <c:v>どちらかといえば
そう思う</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問45年齢層!$S$6:$S$14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問45年齢層!$U$6:$U$14</c:f>
              <c:numCache>
                <c:formatCode>0.0</c:formatCode>
                <c:ptCount val="9"/>
                <c:pt idx="0">
                  <c:v>47.4</c:v>
                </c:pt>
                <c:pt idx="1">
                  <c:v>52.5</c:v>
                </c:pt>
                <c:pt idx="2">
                  <c:v>55.3</c:v>
                </c:pt>
                <c:pt idx="3">
                  <c:v>52.8</c:v>
                </c:pt>
                <c:pt idx="4">
                  <c:v>49.6</c:v>
                </c:pt>
                <c:pt idx="5">
                  <c:v>49.1</c:v>
                </c:pt>
                <c:pt idx="6">
                  <c:v>57.9</c:v>
                </c:pt>
                <c:pt idx="7">
                  <c:v>53.3</c:v>
                </c:pt>
                <c:pt idx="8">
                  <c:v>53.8</c:v>
                </c:pt>
              </c:numCache>
            </c:numRef>
          </c:val>
          <c:extLst>
            <c:ext xmlns:c16="http://schemas.microsoft.com/office/drawing/2014/chart" uri="{C3380CC4-5D6E-409C-BE32-E72D297353CC}">
              <c16:uniqueId val="{00000001-3759-4B26-8B84-8B2544773E2B}"/>
            </c:ext>
          </c:extLst>
        </c:ser>
        <c:ser>
          <c:idx val="2"/>
          <c:order val="2"/>
          <c:tx>
            <c:strRef>
              <c:f>問45年齢層!$V$5</c:f>
              <c:strCache>
                <c:ptCount val="1"/>
                <c:pt idx="0">
                  <c:v>どちらかといえば
そう思わない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問45年齢層!$S$6:$S$14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問45年齢層!$V$6:$V$14</c:f>
              <c:numCache>
                <c:formatCode>0.0</c:formatCode>
                <c:ptCount val="9"/>
                <c:pt idx="0">
                  <c:v>15.8</c:v>
                </c:pt>
                <c:pt idx="1">
                  <c:v>13.1</c:v>
                </c:pt>
                <c:pt idx="2">
                  <c:v>15.8</c:v>
                </c:pt>
                <c:pt idx="3">
                  <c:v>16.8</c:v>
                </c:pt>
                <c:pt idx="4">
                  <c:v>24</c:v>
                </c:pt>
                <c:pt idx="5">
                  <c:v>30.4</c:v>
                </c:pt>
                <c:pt idx="6">
                  <c:v>20</c:v>
                </c:pt>
                <c:pt idx="7">
                  <c:v>21.2</c:v>
                </c:pt>
                <c:pt idx="8">
                  <c:v>22.5</c:v>
                </c:pt>
              </c:numCache>
            </c:numRef>
          </c:val>
          <c:extLst>
            <c:ext xmlns:c16="http://schemas.microsoft.com/office/drawing/2014/chart" uri="{C3380CC4-5D6E-409C-BE32-E72D297353CC}">
              <c16:uniqueId val="{00000002-3759-4B26-8B84-8B2544773E2B}"/>
            </c:ext>
          </c:extLst>
        </c:ser>
        <c:ser>
          <c:idx val="3"/>
          <c:order val="3"/>
          <c:tx>
            <c:strRef>
              <c:f>問45年齢層!$W$5</c:f>
              <c:strCache>
                <c:ptCount val="1"/>
                <c:pt idx="0">
                  <c:v>そう思わない</c:v>
                </c:pt>
              </c:strCache>
            </c:strRef>
          </c:tx>
          <c:spPr>
            <a:pattFill prst="smGrid">
              <a:fgClr>
                <a:schemeClr val="bg1"/>
              </a:fgClr>
              <a:bgClr>
                <a:srgbClr val="FF5050"/>
              </a:bgClr>
            </a:pattFill>
            <a:ln>
              <a:solidFill>
                <a:schemeClr val="tx1"/>
              </a:solidFill>
            </a:ln>
            <a:effectLst/>
          </c:spPr>
          <c:invertIfNegative val="0"/>
          <c:dLbls>
            <c:dLbl>
              <c:idx val="2"/>
              <c:layout>
                <c:manualLayout>
                  <c:x val="-2.8338646829614927E-3"/>
                  <c:y val="6.964148736010936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C4B-426F-9572-457DC3416EA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問45年齢層!$S$6:$S$14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問45年齢層!$W$6:$W$14</c:f>
              <c:numCache>
                <c:formatCode>0.0</c:formatCode>
                <c:ptCount val="9"/>
                <c:pt idx="0">
                  <c:v>5.3</c:v>
                </c:pt>
                <c:pt idx="1">
                  <c:v>3.3</c:v>
                </c:pt>
                <c:pt idx="2">
                  <c:v>2.6</c:v>
                </c:pt>
                <c:pt idx="3">
                  <c:v>3.6</c:v>
                </c:pt>
                <c:pt idx="4">
                  <c:v>3.3</c:v>
                </c:pt>
                <c:pt idx="5">
                  <c:v>5.4</c:v>
                </c:pt>
                <c:pt idx="6">
                  <c:v>7.4</c:v>
                </c:pt>
                <c:pt idx="7">
                  <c:v>7.1</c:v>
                </c:pt>
                <c:pt idx="8">
                  <c:v>4.0999999999999996</c:v>
                </c:pt>
              </c:numCache>
            </c:numRef>
          </c:val>
          <c:extLst>
            <c:ext xmlns:c16="http://schemas.microsoft.com/office/drawing/2014/chart" uri="{C3380CC4-5D6E-409C-BE32-E72D297353CC}">
              <c16:uniqueId val="{00000003-3759-4B26-8B84-8B2544773E2B}"/>
            </c:ext>
          </c:extLst>
        </c:ser>
        <c:ser>
          <c:idx val="4"/>
          <c:order val="4"/>
          <c:tx>
            <c:strRef>
              <c:f>問45年齢層!$X$5</c:f>
              <c:strCache>
                <c:ptCount val="1"/>
                <c:pt idx="0">
                  <c:v>（無効回答）</c:v>
                </c:pt>
              </c:strCache>
            </c:strRef>
          </c:tx>
          <c:spPr>
            <a:solidFill>
              <a:schemeClr val="bg1"/>
            </a:solidFill>
            <a:ln>
              <a:solidFill>
                <a:schemeClr val="tx1"/>
              </a:solidFill>
            </a:ln>
            <a:effectLst/>
          </c:spPr>
          <c:invertIfNegative val="0"/>
          <c:dLbls>
            <c:dLbl>
              <c:idx val="4"/>
              <c:layout>
                <c:manualLayout>
                  <c:x val="1.8207915296454043E-2"/>
                  <c:y val="-6.964148736010936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275-44DD-B6FE-DF826AC73FCF}"/>
                </c:ext>
              </c:extLst>
            </c:dLbl>
            <c:dLbl>
              <c:idx val="8"/>
              <c:layout>
                <c:manualLayout>
                  <c:x val="7.438560084346524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275-44DD-B6FE-DF826AC73FC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問45年齢層!$S$6:$S$14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問45年齢層!$X$6:$X$14</c:f>
              <c:numCache>
                <c:formatCode>0.0</c:formatCode>
                <c:ptCount val="9"/>
                <c:pt idx="0">
                  <c:v>0</c:v>
                </c:pt>
                <c:pt idx="1">
                  <c:v>0</c:v>
                </c:pt>
                <c:pt idx="2">
                  <c:v>0</c:v>
                </c:pt>
                <c:pt idx="3">
                  <c:v>1.5</c:v>
                </c:pt>
                <c:pt idx="4">
                  <c:v>1.2</c:v>
                </c:pt>
                <c:pt idx="5">
                  <c:v>0.9</c:v>
                </c:pt>
                <c:pt idx="6">
                  <c:v>4.2</c:v>
                </c:pt>
                <c:pt idx="7">
                  <c:v>4.3</c:v>
                </c:pt>
                <c:pt idx="8">
                  <c:v>4.0999999999999996</c:v>
                </c:pt>
              </c:numCache>
            </c:numRef>
          </c:val>
          <c:extLst>
            <c:ext xmlns:c16="http://schemas.microsoft.com/office/drawing/2014/chart" uri="{C3380CC4-5D6E-409C-BE32-E72D297353CC}">
              <c16:uniqueId val="{00000009-3759-4B26-8B84-8B2544773E2B}"/>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528664182703611"/>
          <c:w val="0.92793969849246227"/>
          <c:h val="0.81630885423103039"/>
        </c:manualLayout>
      </c:layout>
      <c:barChart>
        <c:barDir val="bar"/>
        <c:grouping val="percentStacked"/>
        <c:varyColors val="0"/>
        <c:ser>
          <c:idx val="0"/>
          <c:order val="0"/>
          <c:tx>
            <c:strRef>
              <c:f>問45年齢層!$T$5</c:f>
              <c:strCache>
                <c:ptCount val="1"/>
                <c:pt idx="0">
                  <c:v>そう思う</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ABD3-4196-BC96-21B0376186AD}"/>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ABD3-4196-BC96-21B0376186AD}"/>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問45年齢層!$S$4</c:f>
              <c:strCache>
                <c:ptCount val="1"/>
                <c:pt idx="0">
                  <c:v>凡例</c:v>
                </c:pt>
              </c:strCache>
            </c:strRef>
          </c:cat>
          <c:val>
            <c:numRef>
              <c:f>問45年齢層!$T$4</c:f>
              <c:numCache>
                <c:formatCode>General</c:formatCode>
                <c:ptCount val="1"/>
                <c:pt idx="0">
                  <c:v>1</c:v>
                </c:pt>
              </c:numCache>
            </c:numRef>
          </c:val>
          <c:extLst>
            <c:ext xmlns:c16="http://schemas.microsoft.com/office/drawing/2014/chart" uri="{C3380CC4-5D6E-409C-BE32-E72D297353CC}">
              <c16:uniqueId val="{00000002-ABD3-4196-BC96-21B0376186AD}"/>
            </c:ext>
          </c:extLst>
        </c:ser>
        <c:ser>
          <c:idx val="1"/>
          <c:order val="1"/>
          <c:tx>
            <c:strRef>
              <c:f>問45年齢層!$U$5</c:f>
              <c:strCache>
                <c:ptCount val="1"/>
                <c:pt idx="0">
                  <c:v>どちらかといえば
そう思う</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ABD3-4196-BC96-21B0376186A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問45年齢層!$S$4</c:f>
              <c:strCache>
                <c:ptCount val="1"/>
                <c:pt idx="0">
                  <c:v>凡例</c:v>
                </c:pt>
              </c:strCache>
            </c:strRef>
          </c:cat>
          <c:val>
            <c:numRef>
              <c:f>問45年齢層!$U$4</c:f>
              <c:numCache>
                <c:formatCode>General</c:formatCode>
                <c:ptCount val="1"/>
                <c:pt idx="0">
                  <c:v>1</c:v>
                </c:pt>
              </c:numCache>
            </c:numRef>
          </c:val>
          <c:extLst>
            <c:ext xmlns:c16="http://schemas.microsoft.com/office/drawing/2014/chart" uri="{C3380CC4-5D6E-409C-BE32-E72D297353CC}">
              <c16:uniqueId val="{00000004-ABD3-4196-BC96-21B0376186AD}"/>
            </c:ext>
          </c:extLst>
        </c:ser>
        <c:ser>
          <c:idx val="2"/>
          <c:order val="2"/>
          <c:tx>
            <c:strRef>
              <c:f>問45年齢層!$V$5</c:f>
              <c:strCache>
                <c:ptCount val="1"/>
                <c:pt idx="0">
                  <c:v>どちらかといえば
そう思わない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ABD3-4196-BC96-21B0376186A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問45年齢層!$S$4</c:f>
              <c:strCache>
                <c:ptCount val="1"/>
                <c:pt idx="0">
                  <c:v>凡例</c:v>
                </c:pt>
              </c:strCache>
            </c:strRef>
          </c:cat>
          <c:val>
            <c:numRef>
              <c:f>問45年齢層!$V$4</c:f>
              <c:numCache>
                <c:formatCode>General</c:formatCode>
                <c:ptCount val="1"/>
                <c:pt idx="0">
                  <c:v>1</c:v>
                </c:pt>
              </c:numCache>
            </c:numRef>
          </c:val>
          <c:extLst>
            <c:ext xmlns:c16="http://schemas.microsoft.com/office/drawing/2014/chart" uri="{C3380CC4-5D6E-409C-BE32-E72D297353CC}">
              <c16:uniqueId val="{00000007-ABD3-4196-BC96-21B0376186AD}"/>
            </c:ext>
          </c:extLst>
        </c:ser>
        <c:ser>
          <c:idx val="3"/>
          <c:order val="3"/>
          <c:tx>
            <c:strRef>
              <c:f>問45年齢層!$W$5</c:f>
              <c:strCache>
                <c:ptCount val="1"/>
                <c:pt idx="0">
                  <c:v>そう思わない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問45年齢層!$S$4</c:f>
              <c:strCache>
                <c:ptCount val="1"/>
                <c:pt idx="0">
                  <c:v>凡例</c:v>
                </c:pt>
              </c:strCache>
            </c:strRef>
          </c:cat>
          <c:val>
            <c:numRef>
              <c:f>問45年齢層!$W$4</c:f>
              <c:numCache>
                <c:formatCode>General</c:formatCode>
                <c:ptCount val="1"/>
                <c:pt idx="0">
                  <c:v>1</c:v>
                </c:pt>
              </c:numCache>
            </c:numRef>
          </c:val>
          <c:extLst>
            <c:ext xmlns:c16="http://schemas.microsoft.com/office/drawing/2014/chart" uri="{C3380CC4-5D6E-409C-BE32-E72D297353CC}">
              <c16:uniqueId val="{00000008-ABD3-4196-BC96-21B0376186AD}"/>
            </c:ext>
          </c:extLst>
        </c:ser>
        <c:ser>
          <c:idx val="4"/>
          <c:order val="4"/>
          <c:tx>
            <c:strRef>
              <c:f>問45年齢層!$X$5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ABD3-4196-BC96-21B0376186A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問45年齢層!$S$4</c:f>
              <c:strCache>
                <c:ptCount val="1"/>
                <c:pt idx="0">
                  <c:v>凡例</c:v>
                </c:pt>
              </c:strCache>
            </c:strRef>
          </c:cat>
          <c:val>
            <c:numRef>
              <c:f>問45年齢層!$X$4</c:f>
              <c:numCache>
                <c:formatCode>General</c:formatCode>
                <c:ptCount val="1"/>
                <c:pt idx="0">
                  <c:v>1</c:v>
                </c:pt>
              </c:numCache>
            </c:numRef>
          </c:val>
          <c:extLst>
            <c:ext xmlns:c16="http://schemas.microsoft.com/office/drawing/2014/chart" uri="{C3380CC4-5D6E-409C-BE32-E72D297353CC}">
              <c16:uniqueId val="{0000000B-ABD3-4196-BC96-21B0376186AD}"/>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pattFill prst="wdDnDiag">
                <a:fgClr>
                  <a:srgbClr val="FF0000"/>
                </a:fgClr>
                <a:bgClr>
                  <a:schemeClr val="bg1"/>
                </a:bgClr>
              </a:pattFill>
              <a:ln w="9525">
                <a:solidFill>
                  <a:schemeClr val="tx1"/>
                </a:solidFill>
              </a:ln>
              <a:effectLst/>
            </c:spPr>
            <c:extLst>
              <c:ext xmlns:c16="http://schemas.microsoft.com/office/drawing/2014/chart" uri="{C3380CC4-5D6E-409C-BE32-E72D297353CC}">
                <c16:uniqueId val="{00000001-FA5E-4BD8-88E2-21F5075E025C}"/>
              </c:ext>
            </c:extLst>
          </c:dPt>
          <c:dPt>
            <c:idx val="1"/>
            <c:bubble3D val="0"/>
            <c:spPr>
              <a:pattFill prst="smGrid">
                <a:fgClr>
                  <a:srgbClr val="FFC000"/>
                </a:fgClr>
                <a:bgClr>
                  <a:schemeClr val="bg1"/>
                </a:bgClr>
              </a:pattFill>
              <a:ln w="9525">
                <a:solidFill>
                  <a:schemeClr val="tx1"/>
                </a:solidFill>
              </a:ln>
              <a:effectLst/>
            </c:spPr>
            <c:extLst>
              <c:ext xmlns:c16="http://schemas.microsoft.com/office/drawing/2014/chart" uri="{C3380CC4-5D6E-409C-BE32-E72D297353CC}">
                <c16:uniqueId val="{00000003-FA5E-4BD8-88E2-21F5075E025C}"/>
              </c:ext>
            </c:extLst>
          </c:dPt>
          <c:dPt>
            <c:idx val="2"/>
            <c:bubble3D val="0"/>
            <c:spPr>
              <a:pattFill prst="lgCheck">
                <a:fgClr>
                  <a:srgbClr val="0070C0"/>
                </a:fgClr>
                <a:bgClr>
                  <a:schemeClr val="bg1"/>
                </a:bgClr>
              </a:pattFill>
              <a:ln w="9525">
                <a:solidFill>
                  <a:schemeClr val="tx1"/>
                </a:solidFill>
              </a:ln>
              <a:effectLst/>
            </c:spPr>
            <c:extLst>
              <c:ext xmlns:c16="http://schemas.microsoft.com/office/drawing/2014/chart" uri="{C3380CC4-5D6E-409C-BE32-E72D297353CC}">
                <c16:uniqueId val="{00000005-FA5E-4BD8-88E2-21F5075E025C}"/>
              </c:ext>
            </c:extLst>
          </c:dPt>
          <c:dPt>
            <c:idx val="3"/>
            <c:bubble3D val="0"/>
            <c:spPr>
              <a:pattFill prst="dkHorz">
                <a:fgClr>
                  <a:srgbClr val="92D050"/>
                </a:fgClr>
                <a:bgClr>
                  <a:schemeClr val="bg1"/>
                </a:bgClr>
              </a:pattFill>
              <a:ln w="9525">
                <a:solidFill>
                  <a:schemeClr val="tx1"/>
                </a:solidFill>
              </a:ln>
              <a:effectLst/>
            </c:spPr>
            <c:extLst>
              <c:ext xmlns:c16="http://schemas.microsoft.com/office/drawing/2014/chart" uri="{C3380CC4-5D6E-409C-BE32-E72D297353CC}">
                <c16:uniqueId val="{00000007-FA5E-4BD8-88E2-21F5075E025C}"/>
              </c:ext>
            </c:extLst>
          </c:dPt>
          <c:dPt>
            <c:idx val="4"/>
            <c:bubble3D val="0"/>
            <c:spPr>
              <a:pattFill prst="wdUpDiag">
                <a:fgClr>
                  <a:srgbClr val="C00000"/>
                </a:fgClr>
                <a:bgClr>
                  <a:schemeClr val="bg1"/>
                </a:bgClr>
              </a:pattFill>
              <a:ln w="9525">
                <a:solidFill>
                  <a:schemeClr val="tx1"/>
                </a:solidFill>
              </a:ln>
              <a:effectLst/>
            </c:spPr>
            <c:extLst>
              <c:ext xmlns:c16="http://schemas.microsoft.com/office/drawing/2014/chart" uri="{C3380CC4-5D6E-409C-BE32-E72D297353CC}">
                <c16:uniqueId val="{00000009-FA5E-4BD8-88E2-21F5075E025C}"/>
              </c:ext>
            </c:extLst>
          </c:dPt>
          <c:dPt>
            <c:idx val="5"/>
            <c:bubble3D val="0"/>
            <c:spPr>
              <a:pattFill prst="openDmnd">
                <a:fgClr>
                  <a:schemeClr val="accent4">
                    <a:lumMod val="50000"/>
                  </a:schemeClr>
                </a:fgClr>
                <a:bgClr>
                  <a:schemeClr val="bg1"/>
                </a:bgClr>
              </a:pattFill>
              <a:ln w="9525">
                <a:solidFill>
                  <a:schemeClr val="tx1"/>
                </a:solidFill>
              </a:ln>
              <a:effectLst/>
            </c:spPr>
            <c:extLst>
              <c:ext xmlns:c16="http://schemas.microsoft.com/office/drawing/2014/chart" uri="{C3380CC4-5D6E-409C-BE32-E72D297353CC}">
                <c16:uniqueId val="{0000000B-FA5E-4BD8-88E2-21F5075E025C}"/>
              </c:ext>
            </c:extLst>
          </c:dPt>
          <c:dPt>
            <c:idx val="6"/>
            <c:bubble3D val="0"/>
            <c:spPr>
              <a:pattFill prst="smCheck">
                <a:fgClr>
                  <a:srgbClr val="00B0F0"/>
                </a:fgClr>
                <a:bgClr>
                  <a:schemeClr val="bg1"/>
                </a:bgClr>
              </a:pattFill>
              <a:ln w="9525">
                <a:solidFill>
                  <a:schemeClr val="tx1"/>
                </a:solidFill>
              </a:ln>
              <a:effectLst/>
            </c:spPr>
            <c:extLst>
              <c:ext xmlns:c16="http://schemas.microsoft.com/office/drawing/2014/chart" uri="{C3380CC4-5D6E-409C-BE32-E72D297353CC}">
                <c16:uniqueId val="{0000000D-FA5E-4BD8-88E2-21F5075E025C}"/>
              </c:ext>
            </c:extLst>
          </c:dPt>
          <c:dPt>
            <c:idx val="7"/>
            <c:bubble3D val="0"/>
            <c:spPr>
              <a:pattFill prst="ltHorz">
                <a:fgClr>
                  <a:srgbClr val="00B050"/>
                </a:fgClr>
                <a:bgClr>
                  <a:schemeClr val="bg1"/>
                </a:bgClr>
              </a:pattFill>
              <a:ln w="9525">
                <a:solidFill>
                  <a:schemeClr val="tx1"/>
                </a:solidFill>
              </a:ln>
              <a:effectLst/>
            </c:spPr>
            <c:extLst>
              <c:ext xmlns:c16="http://schemas.microsoft.com/office/drawing/2014/chart" uri="{C3380CC4-5D6E-409C-BE32-E72D297353CC}">
                <c16:uniqueId val="{0000000F-FA5E-4BD8-88E2-21F5075E025C}"/>
              </c:ext>
            </c:extLst>
          </c:dPt>
          <c:dPt>
            <c:idx val="8"/>
            <c:bubble3D val="0"/>
            <c:spPr>
              <a:pattFill prst="lgConfetti">
                <a:fgClr>
                  <a:schemeClr val="tx1"/>
                </a:fgClr>
                <a:bgClr>
                  <a:schemeClr val="bg1"/>
                </a:bgClr>
              </a:pattFill>
              <a:ln w="9525">
                <a:solidFill>
                  <a:schemeClr val="tx1"/>
                </a:solidFill>
              </a:ln>
              <a:effectLst/>
            </c:spPr>
            <c:extLst>
              <c:ext xmlns:c16="http://schemas.microsoft.com/office/drawing/2014/chart" uri="{C3380CC4-5D6E-409C-BE32-E72D297353CC}">
                <c16:uniqueId val="{00000011-FA5E-4BD8-88E2-21F5075E025C}"/>
              </c:ext>
            </c:extLst>
          </c:dPt>
          <c:dPt>
            <c:idx val="9"/>
            <c:bubble3D val="0"/>
            <c:spPr>
              <a:solidFill>
                <a:schemeClr val="bg1"/>
              </a:solidFill>
              <a:ln w="9525">
                <a:solidFill>
                  <a:schemeClr val="tx1"/>
                </a:solidFill>
              </a:ln>
              <a:effectLst/>
            </c:spPr>
            <c:extLst>
              <c:ext xmlns:c16="http://schemas.microsoft.com/office/drawing/2014/chart" uri="{C3380CC4-5D6E-409C-BE32-E72D297353CC}">
                <c16:uniqueId val="{00000013-FA5E-4BD8-88E2-21F5075E025C}"/>
              </c:ext>
            </c:extLst>
          </c:dPt>
          <c:dLbls>
            <c:dLbl>
              <c:idx val="0"/>
              <c:layout>
                <c:manualLayout>
                  <c:x val="2.559181062060133E-2"/>
                  <c:y val="-2.8183448629259554E-2"/>
                </c:manualLayout>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FA5E-4BD8-88E2-21F5075E025C}"/>
                </c:ext>
              </c:extLst>
            </c:dLbl>
            <c:dLbl>
              <c:idx val="1"/>
              <c:layout>
                <c:manualLayout>
                  <c:x val="1.7061207080400861E-2"/>
                  <c:y val="1.5372790161414296E-2"/>
                </c:manualLayout>
              </c:layout>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FA5E-4BD8-88E2-21F5075E025C}"/>
                </c:ext>
              </c:extLst>
            </c:dLbl>
            <c:dLbl>
              <c:idx val="2"/>
              <c:layout/>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FA5E-4BD8-88E2-21F5075E025C}"/>
                </c:ext>
              </c:extLst>
            </c:dLbl>
            <c:dLbl>
              <c:idx val="3"/>
              <c:layout>
                <c:manualLayout>
                  <c:x val="8.3173384516954579E-2"/>
                  <c:y val="1.7934921854983348E-2"/>
                </c:manualLayout>
              </c:layout>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FA5E-4BD8-88E2-21F5075E025C}"/>
                </c:ext>
              </c:extLst>
            </c:dLbl>
            <c:dLbl>
              <c:idx val="4"/>
              <c:layout>
                <c:manualLayout>
                  <c:x val="-1.2795905310300781E-2"/>
                  <c:y val="5.1242633871380052E-3"/>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FA5E-4BD8-88E2-21F5075E025C}"/>
                </c:ext>
              </c:extLst>
            </c:dLbl>
            <c:dLbl>
              <c:idx val="5"/>
              <c:layout/>
              <c:tx>
                <c:rich>
                  <a:bodyPr/>
                  <a:lstStyle/>
                  <a:p>
                    <a:fld id="{50412A29-6436-4B5B-AC30-9D4DC3B51F1C}" type="CATEGORYNAME">
                      <a:rPr lang="ja-JP" altLang="en-US"/>
                      <a:pPr/>
                      <a:t>[分類名]</a:t>
                    </a:fld>
                    <a:endParaRPr lang="ja-JP" altLang="en-US" baseline="0"/>
                  </a:p>
                  <a:p>
                    <a:fld id="{5F0921A5-FA4A-4B1D-A28E-485427AE0007}"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B-FA5E-4BD8-88E2-21F5075E025C}"/>
                </c:ext>
              </c:extLst>
            </c:dLbl>
            <c:dLbl>
              <c:idx val="6"/>
              <c:layout/>
              <c:tx>
                <c:rich>
                  <a:bodyPr/>
                  <a:lstStyle/>
                  <a:p>
                    <a:fld id="{365AEF95-21B5-45EE-A56C-CF313989D9B9}" type="CATEGORYNAME">
                      <a:rPr lang="ja-JP" altLang="en-US"/>
                      <a:pPr/>
                      <a:t>[分類名]</a:t>
                    </a:fld>
                    <a:endParaRPr lang="ja-JP" altLang="en-US" baseline="0"/>
                  </a:p>
                  <a:p>
                    <a:fld id="{FDC47749-F271-41C8-8F13-C349830FE47A}"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FA5E-4BD8-88E2-21F5075E025C}"/>
                </c:ext>
              </c:extLst>
            </c:dLbl>
            <c:dLbl>
              <c:idx val="7"/>
              <c:layout/>
              <c:tx>
                <c:rich>
                  <a:bodyPr/>
                  <a:lstStyle/>
                  <a:p>
                    <a:fld id="{62602A01-9141-4C0B-BE1C-FB5253D64BDC}" type="CATEGORYNAME">
                      <a:rPr lang="ja-JP" altLang="en-US"/>
                      <a:pPr/>
                      <a:t>[分類名]</a:t>
                    </a:fld>
                    <a:endParaRPr lang="ja-JP" altLang="en-US" baseline="0"/>
                  </a:p>
                  <a:p>
                    <a:fld id="{3BC149D8-EF77-48BF-BC8B-E2DBA8BEED6F}"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F-FA5E-4BD8-88E2-21F5075E025C}"/>
                </c:ext>
              </c:extLst>
            </c:dLbl>
            <c:dLbl>
              <c:idx val="8"/>
              <c:layout/>
              <c:tx>
                <c:rich>
                  <a:bodyPr/>
                  <a:lstStyle/>
                  <a:p>
                    <a:fld id="{812AFC05-3C41-49E5-92CF-C2BF1040EF91}" type="CATEGORYNAME">
                      <a:rPr lang="ja-JP" altLang="en-US"/>
                      <a:pPr/>
                      <a:t>[分類名]</a:t>
                    </a:fld>
                    <a:endParaRPr lang="ja-JP" altLang="en-US" baseline="0"/>
                  </a:p>
                  <a:p>
                    <a:fld id="{BB04B430-8E61-4EE4-A364-9B7D56D22FE9}"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1-FA5E-4BD8-88E2-21F5075E025C}"/>
                </c:ext>
              </c:extLst>
            </c:dLbl>
            <c:dLbl>
              <c:idx val="9"/>
              <c:layout>
                <c:manualLayout>
                  <c:x val="-4.0520366815952308E-2"/>
                  <c:y val="-5.6366897258519087E-2"/>
                </c:manualLayout>
              </c:layout>
              <c:tx>
                <c:rich>
                  <a:bodyPr/>
                  <a:lstStyle/>
                  <a:p>
                    <a:fld id="{E073BB26-761F-4EF1-B314-C3594501E60F}" type="CATEGORYNAME">
                      <a:rPr lang="ja-JP" altLang="en-US"/>
                      <a:pPr/>
                      <a:t>[分類名]</a:t>
                    </a:fld>
                    <a:endParaRPr lang="ja-JP" altLang="en-US" baseline="0"/>
                  </a:p>
                  <a:p>
                    <a:fld id="{71D90683-9EEA-4CB4-B22D-6D24EFB9FB75}"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3-FA5E-4BD8-88E2-21F5075E025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6350" cap="flat" cmpd="sng" algn="ctr">
                  <a:solidFill>
                    <a:schemeClr val="tx1"/>
                  </a:solidFill>
                  <a:round/>
                </a:ln>
                <a:effectLst/>
              </c:spPr>
            </c:leaderLines>
            <c:extLst>
              <c:ext xmlns:c15="http://schemas.microsoft.com/office/drawing/2012/chart" uri="{CE6537A1-D6FC-4f65-9D91-7224C49458BB}"/>
            </c:extLst>
          </c:dLbls>
          <c:cat>
            <c:strRef>
              <c:f>問46!$N$4:$N$13</c:f>
              <c:strCache>
                <c:ptCount val="10"/>
                <c:pt idx="0">
                  <c:v>飛田給駅</c:v>
                </c:pt>
                <c:pt idx="1">
                  <c:v>西調布駅</c:v>
                </c:pt>
                <c:pt idx="2">
                  <c:v>調布駅</c:v>
                </c:pt>
                <c:pt idx="3">
                  <c:v>京王多摩川駅</c:v>
                </c:pt>
                <c:pt idx="4">
                  <c:v>布田駅</c:v>
                </c:pt>
                <c:pt idx="5">
                  <c:v>国領駅</c:v>
                </c:pt>
                <c:pt idx="6">
                  <c:v>柴崎駅</c:v>
                </c:pt>
                <c:pt idx="7">
                  <c:v>つつじヶ丘駅</c:v>
                </c:pt>
                <c:pt idx="8">
                  <c:v>仙川駅</c:v>
                </c:pt>
                <c:pt idx="9">
                  <c:v>（無効回答）</c:v>
                </c:pt>
              </c:strCache>
            </c:strRef>
          </c:cat>
          <c:val>
            <c:numRef>
              <c:f>問46!$P$4:$P$13</c:f>
              <c:numCache>
                <c:formatCode>0.0"%"</c:formatCode>
                <c:ptCount val="10"/>
                <c:pt idx="0">
                  <c:v>3.8</c:v>
                </c:pt>
                <c:pt idx="1">
                  <c:v>7.3</c:v>
                </c:pt>
                <c:pt idx="2">
                  <c:v>38.700000000000003</c:v>
                </c:pt>
                <c:pt idx="3">
                  <c:v>4.2</c:v>
                </c:pt>
                <c:pt idx="4">
                  <c:v>3.6</c:v>
                </c:pt>
                <c:pt idx="5">
                  <c:v>9.9</c:v>
                </c:pt>
                <c:pt idx="6">
                  <c:v>5.3</c:v>
                </c:pt>
                <c:pt idx="7">
                  <c:v>16</c:v>
                </c:pt>
                <c:pt idx="8">
                  <c:v>9.6999999999999993</c:v>
                </c:pt>
                <c:pt idx="9">
                  <c:v>1.6</c:v>
                </c:pt>
              </c:numCache>
            </c:numRef>
          </c:val>
          <c:extLst>
            <c:ext xmlns:c16="http://schemas.microsoft.com/office/drawing/2014/chart" uri="{C3380CC4-5D6E-409C-BE32-E72D297353CC}">
              <c16:uniqueId val="{00000014-FA5E-4BD8-88E2-21F5075E025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32831104659805"/>
          <c:y val="0.17636191439495574"/>
          <c:w val="0.74267532727307128"/>
          <c:h val="0.79579396910800959"/>
        </c:manualLayout>
      </c:layout>
      <c:barChart>
        <c:barDir val="bar"/>
        <c:grouping val="percentStacked"/>
        <c:varyColors val="0"/>
        <c:ser>
          <c:idx val="0"/>
          <c:order val="0"/>
          <c:tx>
            <c:strRef>
              <c:f>問46年齢層!$T$5</c:f>
              <c:strCache>
                <c:ptCount val="1"/>
                <c:pt idx="0">
                  <c:v>飛田給駅</c:v>
                </c:pt>
              </c:strCache>
            </c:strRef>
          </c:tx>
          <c:spPr>
            <a:pattFill prst="wdDnDiag">
              <a:fgClr>
                <a:srgbClr val="FF0000"/>
              </a:fgClr>
              <a:bgClr>
                <a:schemeClr val="bg1"/>
              </a:bgClr>
            </a:pattFill>
            <a:ln w="9525">
              <a:solidFill>
                <a:schemeClr val="tx1"/>
              </a:solidFill>
            </a:ln>
            <a:effectLst/>
          </c:spPr>
          <c:invertIfNegative val="0"/>
          <c:dLbls>
            <c:dLbl>
              <c:idx val="0"/>
              <c:layout>
                <c:manualLayout>
                  <c:x val="-2.5976792841018477E-17"/>
                  <c:y val="-4.400440044004393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928-4F38-AD54-0BC328EA10F7}"/>
                </c:ext>
              </c:extLst>
            </c:dLbl>
            <c:dLbl>
              <c:idx val="2"/>
              <c:layout>
                <c:manualLayout>
                  <c:x val="-4.2507970244420826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A8D-448C-9721-8FB83D98953E}"/>
                </c:ext>
              </c:extLst>
            </c:dLbl>
            <c:dLbl>
              <c:idx val="5"/>
              <c:layout>
                <c:manualLayout>
                  <c:x val="-4.6449719821154388E-3"/>
                  <c:y val="1.4437139251982942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4B6-4C15-B407-4A0D3E38191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問46年齢層!$T$6:$T$14</c:f>
              <c:numCache>
                <c:formatCode>0.0</c:formatCode>
                <c:ptCount val="9"/>
                <c:pt idx="0">
                  <c:v>0</c:v>
                </c:pt>
                <c:pt idx="1">
                  <c:v>3.3</c:v>
                </c:pt>
                <c:pt idx="2">
                  <c:v>3.5</c:v>
                </c:pt>
                <c:pt idx="3">
                  <c:v>3</c:v>
                </c:pt>
                <c:pt idx="4">
                  <c:v>3.7</c:v>
                </c:pt>
                <c:pt idx="5">
                  <c:v>1.8</c:v>
                </c:pt>
                <c:pt idx="6">
                  <c:v>6.3</c:v>
                </c:pt>
                <c:pt idx="7">
                  <c:v>4.9000000000000004</c:v>
                </c:pt>
                <c:pt idx="8">
                  <c:v>4.7</c:v>
                </c:pt>
              </c:numCache>
            </c:numRef>
          </c:val>
          <c:extLst>
            <c:ext xmlns:c16="http://schemas.microsoft.com/office/drawing/2014/chart" uri="{C3380CC4-5D6E-409C-BE32-E72D297353CC}">
              <c16:uniqueId val="{00000002-76DD-4E55-95F8-2C89A46A60D3}"/>
            </c:ext>
          </c:extLst>
        </c:ser>
        <c:ser>
          <c:idx val="1"/>
          <c:order val="1"/>
          <c:tx>
            <c:strRef>
              <c:f>問46年齢層!$U$5</c:f>
              <c:strCache>
                <c:ptCount val="1"/>
                <c:pt idx="0">
                  <c:v>西調布駅</c:v>
                </c:pt>
              </c:strCache>
            </c:strRef>
          </c:tx>
          <c:spPr>
            <a:pattFill prst="smGrid">
              <a:fgClr>
                <a:srgbClr val="FFC000"/>
              </a:fgClr>
              <a:bgClr>
                <a:schemeClr val="bg1"/>
              </a:bgClr>
            </a:pattFill>
            <a:ln w="9525">
              <a:solidFill>
                <a:schemeClr val="tx1"/>
              </a:solidFill>
            </a:ln>
            <a:effectLst/>
          </c:spPr>
          <c:invertIfNegative val="0"/>
          <c:dLbls>
            <c:dLbl>
              <c:idx val="2"/>
              <c:layout>
                <c:manualLayout>
                  <c:x val="1.0306007179495761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6DD-4E55-95F8-2C89A46A60D3}"/>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問46年齢層!$U$6:$U$14</c:f>
              <c:numCache>
                <c:formatCode>0.0</c:formatCode>
                <c:ptCount val="9"/>
                <c:pt idx="0">
                  <c:v>5.3</c:v>
                </c:pt>
                <c:pt idx="1">
                  <c:v>11.5</c:v>
                </c:pt>
                <c:pt idx="2">
                  <c:v>1.8</c:v>
                </c:pt>
                <c:pt idx="3">
                  <c:v>6.6</c:v>
                </c:pt>
                <c:pt idx="4">
                  <c:v>8.3000000000000007</c:v>
                </c:pt>
                <c:pt idx="5">
                  <c:v>6.3</c:v>
                </c:pt>
                <c:pt idx="6">
                  <c:v>8.4</c:v>
                </c:pt>
                <c:pt idx="7">
                  <c:v>7.6</c:v>
                </c:pt>
                <c:pt idx="8">
                  <c:v>8.9</c:v>
                </c:pt>
              </c:numCache>
            </c:numRef>
          </c:val>
          <c:extLst>
            <c:ext xmlns:c16="http://schemas.microsoft.com/office/drawing/2014/chart" uri="{C3380CC4-5D6E-409C-BE32-E72D297353CC}">
              <c16:uniqueId val="{00000004-76DD-4E55-95F8-2C89A46A60D3}"/>
            </c:ext>
          </c:extLst>
        </c:ser>
        <c:ser>
          <c:idx val="2"/>
          <c:order val="2"/>
          <c:tx>
            <c:strRef>
              <c:f>問46年齢層!$V$5</c:f>
              <c:strCache>
                <c:ptCount val="1"/>
                <c:pt idx="0">
                  <c:v>調布駅</c:v>
                </c:pt>
              </c:strCache>
            </c:strRef>
          </c:tx>
          <c:spPr>
            <a:pattFill prst="lgCheck">
              <a:fgClr>
                <a:srgbClr val="0070C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問46年齢層!$V$6:$V$14</c:f>
              <c:numCache>
                <c:formatCode>0.0</c:formatCode>
                <c:ptCount val="9"/>
                <c:pt idx="0">
                  <c:v>42.1</c:v>
                </c:pt>
                <c:pt idx="1">
                  <c:v>36.1</c:v>
                </c:pt>
                <c:pt idx="2">
                  <c:v>43</c:v>
                </c:pt>
                <c:pt idx="3">
                  <c:v>41.1</c:v>
                </c:pt>
                <c:pt idx="4">
                  <c:v>37.6</c:v>
                </c:pt>
                <c:pt idx="5">
                  <c:v>31.3</c:v>
                </c:pt>
                <c:pt idx="6">
                  <c:v>42.1</c:v>
                </c:pt>
                <c:pt idx="7">
                  <c:v>37</c:v>
                </c:pt>
                <c:pt idx="8">
                  <c:v>39.1</c:v>
                </c:pt>
              </c:numCache>
            </c:numRef>
          </c:val>
          <c:extLst>
            <c:ext xmlns:c16="http://schemas.microsoft.com/office/drawing/2014/chart" uri="{C3380CC4-5D6E-409C-BE32-E72D297353CC}">
              <c16:uniqueId val="{00000005-76DD-4E55-95F8-2C89A46A60D3}"/>
            </c:ext>
          </c:extLst>
        </c:ser>
        <c:ser>
          <c:idx val="3"/>
          <c:order val="3"/>
          <c:tx>
            <c:strRef>
              <c:f>問46年齢層!$W$5</c:f>
              <c:strCache>
                <c:ptCount val="1"/>
                <c:pt idx="0">
                  <c:v>京王
多摩川駅</c:v>
                </c:pt>
              </c:strCache>
            </c:strRef>
          </c:tx>
          <c:spPr>
            <a:pattFill prst="dkHorz">
              <a:fgClr>
                <a:srgbClr val="92D050"/>
              </a:fgClr>
              <a:bgClr>
                <a:schemeClr val="bg1"/>
              </a:bgClr>
            </a:pattFill>
            <a:ln>
              <a:solidFill>
                <a:schemeClr val="tx1"/>
              </a:solidFill>
            </a:ln>
            <a:effectLst/>
          </c:spPr>
          <c:invertIfNegative val="0"/>
          <c:dLbls>
            <c:dLbl>
              <c:idx val="1"/>
              <c:layout>
                <c:manualLayout>
                  <c:x val="-1.10487251792782E-2"/>
                  <c:y val="1.4437139251982942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EA8D-448C-9721-8FB83D98953E}"/>
                </c:ext>
              </c:extLst>
            </c:dLbl>
            <c:dLbl>
              <c:idx val="2"/>
              <c:layout>
                <c:manualLayout>
                  <c:x val="-2.8338646829613886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A8D-448C-9721-8FB83D98953E}"/>
                </c:ext>
              </c:extLst>
            </c:dLbl>
            <c:dLbl>
              <c:idx val="6"/>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928-4F38-AD54-0BC328EA10F7}"/>
                </c:ext>
              </c:extLst>
            </c:dLbl>
            <c:dLbl>
              <c:idx val="7"/>
              <c:layout>
                <c:manualLayout>
                  <c:x val="-2.8338646829613886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928-4F38-AD54-0BC328EA10F7}"/>
                </c:ext>
              </c:extLst>
            </c:dLbl>
            <c:dLbl>
              <c:idx val="8"/>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A8D-448C-9721-8FB83D98953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問46年齢層!$W$6:$W$14</c:f>
              <c:numCache>
                <c:formatCode>0.0</c:formatCode>
                <c:ptCount val="9"/>
                <c:pt idx="0">
                  <c:v>5.3</c:v>
                </c:pt>
                <c:pt idx="1">
                  <c:v>1.6</c:v>
                </c:pt>
                <c:pt idx="2">
                  <c:v>1.8</c:v>
                </c:pt>
                <c:pt idx="3">
                  <c:v>6.6</c:v>
                </c:pt>
                <c:pt idx="4">
                  <c:v>5.4</c:v>
                </c:pt>
                <c:pt idx="5">
                  <c:v>8.9</c:v>
                </c:pt>
                <c:pt idx="6">
                  <c:v>1.1000000000000001</c:v>
                </c:pt>
                <c:pt idx="7">
                  <c:v>3.8</c:v>
                </c:pt>
                <c:pt idx="8">
                  <c:v>1.8</c:v>
                </c:pt>
              </c:numCache>
            </c:numRef>
          </c:val>
          <c:extLst>
            <c:ext xmlns:c16="http://schemas.microsoft.com/office/drawing/2014/chart" uri="{C3380CC4-5D6E-409C-BE32-E72D297353CC}">
              <c16:uniqueId val="{00000008-76DD-4E55-95F8-2C89A46A60D3}"/>
            </c:ext>
          </c:extLst>
        </c:ser>
        <c:ser>
          <c:idx val="4"/>
          <c:order val="4"/>
          <c:tx>
            <c:strRef>
              <c:f>問46年齢層!$X$5</c:f>
              <c:strCache>
                <c:ptCount val="1"/>
                <c:pt idx="0">
                  <c:v>布田駅</c:v>
                </c:pt>
              </c:strCache>
            </c:strRef>
          </c:tx>
          <c:spPr>
            <a:pattFill prst="wdUpDiag">
              <a:fgClr>
                <a:srgbClr val="C00000"/>
              </a:fgClr>
              <a:bgClr>
                <a:schemeClr val="bg1"/>
              </a:bgClr>
            </a:pattFill>
            <a:ln>
              <a:solidFill>
                <a:schemeClr val="tx1"/>
              </a:solidFill>
            </a:ln>
            <a:effectLst/>
          </c:spPr>
          <c:invertIfNegative val="0"/>
          <c:dLbls>
            <c:dLbl>
              <c:idx val="0"/>
              <c:layout>
                <c:manualLayout>
                  <c:x val="0"/>
                  <c:y val="-4.400440044004393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A8D-448C-9721-8FB83D98953E}"/>
                </c:ext>
              </c:extLst>
            </c:dLbl>
            <c:dLbl>
              <c:idx val="3"/>
              <c:layout>
                <c:manualLayout>
                  <c:x val="2.8338646829613886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A8D-448C-9721-8FB83D98953E}"/>
                </c:ext>
              </c:extLst>
            </c:dLbl>
            <c:dLbl>
              <c:idx val="4"/>
              <c:layout>
                <c:manualLayout>
                  <c:x val="2.8338646829612845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928-4F38-AD54-0BC328EA10F7}"/>
                </c:ext>
              </c:extLst>
            </c:dLbl>
            <c:dLbl>
              <c:idx val="7"/>
              <c:layout>
                <c:manualLayout>
                  <c:x val="2.8338646829613886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A8D-448C-9721-8FB83D98953E}"/>
                </c:ext>
              </c:extLst>
            </c:dLbl>
            <c:dLbl>
              <c:idx val="8"/>
              <c:layout>
                <c:manualLayout>
                  <c:x val="9.9185263903647566E-3"/>
                  <c:y val="1.4437139251982942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928-4F38-AD54-0BC328EA10F7}"/>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問46年齢層!$X$6:$X$14</c:f>
              <c:numCache>
                <c:formatCode>0.0</c:formatCode>
                <c:ptCount val="9"/>
                <c:pt idx="0">
                  <c:v>0</c:v>
                </c:pt>
                <c:pt idx="1">
                  <c:v>4.9000000000000004</c:v>
                </c:pt>
                <c:pt idx="2">
                  <c:v>7</c:v>
                </c:pt>
                <c:pt idx="3">
                  <c:v>2</c:v>
                </c:pt>
                <c:pt idx="4">
                  <c:v>2.9</c:v>
                </c:pt>
                <c:pt idx="5">
                  <c:v>4.5</c:v>
                </c:pt>
                <c:pt idx="6">
                  <c:v>4.2</c:v>
                </c:pt>
                <c:pt idx="7">
                  <c:v>4.3</c:v>
                </c:pt>
                <c:pt idx="8">
                  <c:v>2.4</c:v>
                </c:pt>
              </c:numCache>
            </c:numRef>
          </c:val>
          <c:extLst>
            <c:ext xmlns:c16="http://schemas.microsoft.com/office/drawing/2014/chart" uri="{C3380CC4-5D6E-409C-BE32-E72D297353CC}">
              <c16:uniqueId val="{00000010-76DD-4E55-95F8-2C89A46A60D3}"/>
            </c:ext>
          </c:extLst>
        </c:ser>
        <c:ser>
          <c:idx val="5"/>
          <c:order val="5"/>
          <c:tx>
            <c:strRef>
              <c:f>問46年齢層!$Y$5</c:f>
              <c:strCache>
                <c:ptCount val="1"/>
                <c:pt idx="0">
                  <c:v>国領駅</c:v>
                </c:pt>
              </c:strCache>
            </c:strRef>
          </c:tx>
          <c:spPr>
            <a:pattFill prst="openDmnd">
              <a:fgClr>
                <a:schemeClr val="accent4">
                  <a:lumMod val="50000"/>
                </a:schemeClr>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問46年齢層!$Y$6:$Y$14</c:f>
              <c:numCache>
                <c:formatCode>0.0</c:formatCode>
                <c:ptCount val="9"/>
                <c:pt idx="0">
                  <c:v>10.5</c:v>
                </c:pt>
                <c:pt idx="1">
                  <c:v>13.1</c:v>
                </c:pt>
                <c:pt idx="2">
                  <c:v>10.5</c:v>
                </c:pt>
                <c:pt idx="3">
                  <c:v>9.1</c:v>
                </c:pt>
                <c:pt idx="4">
                  <c:v>7.4</c:v>
                </c:pt>
                <c:pt idx="5">
                  <c:v>11.6</c:v>
                </c:pt>
                <c:pt idx="6">
                  <c:v>8.4</c:v>
                </c:pt>
                <c:pt idx="7">
                  <c:v>8.6999999999999993</c:v>
                </c:pt>
                <c:pt idx="8">
                  <c:v>14.2</c:v>
                </c:pt>
              </c:numCache>
            </c:numRef>
          </c:val>
          <c:extLst>
            <c:ext xmlns:c16="http://schemas.microsoft.com/office/drawing/2014/chart" uri="{C3380CC4-5D6E-409C-BE32-E72D297353CC}">
              <c16:uniqueId val="{00000011-76DD-4E55-95F8-2C89A46A60D3}"/>
            </c:ext>
          </c:extLst>
        </c:ser>
        <c:ser>
          <c:idx val="6"/>
          <c:order val="6"/>
          <c:tx>
            <c:strRef>
              <c:f>問46年齢層!$Z$5</c:f>
              <c:strCache>
                <c:ptCount val="1"/>
                <c:pt idx="0">
                  <c:v>柴崎駅</c:v>
                </c:pt>
              </c:strCache>
            </c:strRef>
          </c:tx>
          <c:spPr>
            <a:pattFill prst="smCheck">
              <a:fgClr>
                <a:srgbClr val="00B0F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問46年齢層!$Z$6:$Z$14</c:f>
              <c:numCache>
                <c:formatCode>0.0</c:formatCode>
                <c:ptCount val="9"/>
                <c:pt idx="0">
                  <c:v>5.3</c:v>
                </c:pt>
                <c:pt idx="1">
                  <c:v>11.5</c:v>
                </c:pt>
                <c:pt idx="2">
                  <c:v>5.3</c:v>
                </c:pt>
                <c:pt idx="3">
                  <c:v>4.0999999999999996</c:v>
                </c:pt>
                <c:pt idx="4">
                  <c:v>6.2</c:v>
                </c:pt>
                <c:pt idx="5">
                  <c:v>3.6</c:v>
                </c:pt>
                <c:pt idx="6">
                  <c:v>4.2</c:v>
                </c:pt>
                <c:pt idx="7">
                  <c:v>5.4</c:v>
                </c:pt>
                <c:pt idx="8">
                  <c:v>4.7</c:v>
                </c:pt>
              </c:numCache>
            </c:numRef>
          </c:val>
          <c:extLst>
            <c:ext xmlns:c16="http://schemas.microsoft.com/office/drawing/2014/chart" uri="{C3380CC4-5D6E-409C-BE32-E72D297353CC}">
              <c16:uniqueId val="{00000012-76DD-4E55-95F8-2C89A46A60D3}"/>
            </c:ext>
          </c:extLst>
        </c:ser>
        <c:ser>
          <c:idx val="7"/>
          <c:order val="7"/>
          <c:tx>
            <c:strRef>
              <c:f>問46年齢層!$AA$5</c:f>
              <c:strCache>
                <c:ptCount val="1"/>
                <c:pt idx="0">
                  <c:v>つつじ
ヶ丘駅</c:v>
                </c:pt>
              </c:strCache>
            </c:strRef>
          </c:tx>
          <c:spPr>
            <a:pattFill prst="ltHorz">
              <a:fgClr>
                <a:srgbClr val="00B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問46年齢層!$AA$6:$AA$14</c:f>
              <c:numCache>
                <c:formatCode>0.0</c:formatCode>
                <c:ptCount val="9"/>
                <c:pt idx="0">
                  <c:v>15.8</c:v>
                </c:pt>
                <c:pt idx="1">
                  <c:v>13.1</c:v>
                </c:pt>
                <c:pt idx="2">
                  <c:v>17.5</c:v>
                </c:pt>
                <c:pt idx="3">
                  <c:v>12.2</c:v>
                </c:pt>
                <c:pt idx="4">
                  <c:v>17.399999999999999</c:v>
                </c:pt>
                <c:pt idx="5">
                  <c:v>21.4</c:v>
                </c:pt>
                <c:pt idx="6">
                  <c:v>14.7</c:v>
                </c:pt>
                <c:pt idx="7">
                  <c:v>17.399999999999999</c:v>
                </c:pt>
                <c:pt idx="8">
                  <c:v>14.2</c:v>
                </c:pt>
              </c:numCache>
            </c:numRef>
          </c:val>
          <c:extLst>
            <c:ext xmlns:c16="http://schemas.microsoft.com/office/drawing/2014/chart" uri="{C3380CC4-5D6E-409C-BE32-E72D297353CC}">
              <c16:uniqueId val="{00000013-76DD-4E55-95F8-2C89A46A60D3}"/>
            </c:ext>
          </c:extLst>
        </c:ser>
        <c:ser>
          <c:idx val="8"/>
          <c:order val="8"/>
          <c:tx>
            <c:strRef>
              <c:f>問46年齢層!$AB$5</c:f>
              <c:strCache>
                <c:ptCount val="1"/>
                <c:pt idx="0">
                  <c:v>仙川駅</c:v>
                </c:pt>
              </c:strCache>
            </c:strRef>
          </c:tx>
          <c:spPr>
            <a:pattFill prst="lgConfetti"/>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問46年齢層!$AB$6:$AB$14</c:f>
              <c:numCache>
                <c:formatCode>0.0</c:formatCode>
                <c:ptCount val="9"/>
                <c:pt idx="0">
                  <c:v>15.8</c:v>
                </c:pt>
                <c:pt idx="1">
                  <c:v>4.9000000000000004</c:v>
                </c:pt>
                <c:pt idx="2">
                  <c:v>9.6</c:v>
                </c:pt>
                <c:pt idx="3">
                  <c:v>15.2</c:v>
                </c:pt>
                <c:pt idx="4">
                  <c:v>9.9</c:v>
                </c:pt>
                <c:pt idx="5">
                  <c:v>9.8000000000000007</c:v>
                </c:pt>
                <c:pt idx="6">
                  <c:v>7.4</c:v>
                </c:pt>
                <c:pt idx="7">
                  <c:v>8.6999999999999993</c:v>
                </c:pt>
                <c:pt idx="8">
                  <c:v>6.5</c:v>
                </c:pt>
              </c:numCache>
            </c:numRef>
          </c:val>
          <c:extLst>
            <c:ext xmlns:c16="http://schemas.microsoft.com/office/drawing/2014/chart" uri="{C3380CC4-5D6E-409C-BE32-E72D297353CC}">
              <c16:uniqueId val="{00000016-76DD-4E55-95F8-2C89A46A60D3}"/>
            </c:ext>
          </c:extLst>
        </c:ser>
        <c:ser>
          <c:idx val="9"/>
          <c:order val="9"/>
          <c:tx>
            <c:strRef>
              <c:f>問46年齢層!$AC$5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問46年齢層!$AC$6:$AC$14</c:f>
              <c:numCache>
                <c:formatCode>0.0</c:formatCode>
                <c:ptCount val="9"/>
                <c:pt idx="0">
                  <c:v>0</c:v>
                </c:pt>
                <c:pt idx="1">
                  <c:v>0</c:v>
                </c:pt>
                <c:pt idx="2">
                  <c:v>0</c:v>
                </c:pt>
                <c:pt idx="3">
                  <c:v>0</c:v>
                </c:pt>
                <c:pt idx="4">
                  <c:v>1.2</c:v>
                </c:pt>
                <c:pt idx="5">
                  <c:v>0.9</c:v>
                </c:pt>
                <c:pt idx="6">
                  <c:v>3.2</c:v>
                </c:pt>
                <c:pt idx="7">
                  <c:v>2.2000000000000002</c:v>
                </c:pt>
                <c:pt idx="8">
                  <c:v>3.6</c:v>
                </c:pt>
              </c:numCache>
            </c:numRef>
          </c:val>
          <c:extLst>
            <c:ext xmlns:c16="http://schemas.microsoft.com/office/drawing/2014/chart" uri="{C3380CC4-5D6E-409C-BE32-E72D297353CC}">
              <c16:uniqueId val="{00000019-76DD-4E55-95F8-2C89A46A60D3}"/>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問46年齢層!$T$5</c:f>
              <c:strCache>
                <c:ptCount val="1"/>
                <c:pt idx="0">
                  <c:v>飛田給駅</c:v>
                </c:pt>
              </c:strCache>
            </c:strRef>
          </c:tx>
          <c:spPr>
            <a:pattFill prst="wdDnDiag">
              <a:fgClr>
                <a:srgbClr val="FF0000"/>
              </a:fgClr>
              <a:bgClr>
                <a:schemeClr val="bg1"/>
              </a:bgClr>
            </a:pattFill>
            <a:ln>
              <a:noFill/>
            </a:ln>
            <a:effectLst/>
          </c:spPr>
          <c:invertIfNegative val="0"/>
          <c:dPt>
            <c:idx val="0"/>
            <c:invertIfNegative val="0"/>
            <c:bubble3D val="0"/>
            <c:spPr>
              <a:pattFill prst="wdDnDiag">
                <a:fgClr>
                  <a:srgbClr val="FF0000"/>
                </a:fgClr>
                <a:bgClr>
                  <a:schemeClr val="bg1"/>
                </a:bgClr>
              </a:pattFill>
              <a:ln>
                <a:solidFill>
                  <a:srgbClr val="000000"/>
                </a:solidFill>
              </a:ln>
              <a:effectLst/>
            </c:spPr>
            <c:extLst>
              <c:ext xmlns:c16="http://schemas.microsoft.com/office/drawing/2014/chart" uri="{C3380CC4-5D6E-409C-BE32-E72D297353CC}">
                <c16:uniqueId val="{00000001-CD2E-4E51-BB9C-1E587C95D4F4}"/>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CD2E-4E51-BB9C-1E587C95D4F4}"/>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問46年齢層!$S$4</c:f>
              <c:strCache>
                <c:ptCount val="1"/>
                <c:pt idx="0">
                  <c:v>凡例</c:v>
                </c:pt>
              </c:strCache>
            </c:strRef>
          </c:cat>
          <c:val>
            <c:numRef>
              <c:f>問46年齢層!$T$4</c:f>
              <c:numCache>
                <c:formatCode>General</c:formatCode>
                <c:ptCount val="1"/>
                <c:pt idx="0">
                  <c:v>1</c:v>
                </c:pt>
              </c:numCache>
            </c:numRef>
          </c:val>
          <c:extLst>
            <c:ext xmlns:c16="http://schemas.microsoft.com/office/drawing/2014/chart" uri="{C3380CC4-5D6E-409C-BE32-E72D297353CC}">
              <c16:uniqueId val="{00000002-CD2E-4E51-BB9C-1E587C95D4F4}"/>
            </c:ext>
          </c:extLst>
        </c:ser>
        <c:ser>
          <c:idx val="1"/>
          <c:order val="1"/>
          <c:tx>
            <c:strRef>
              <c:f>問46年齢層!$U$5</c:f>
              <c:strCache>
                <c:ptCount val="1"/>
                <c:pt idx="0">
                  <c:v>西調布駅</c:v>
                </c:pt>
              </c:strCache>
            </c:strRef>
          </c:tx>
          <c:spPr>
            <a:pattFill prst="smGrid">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問46年齢層!$S$4</c:f>
              <c:strCache>
                <c:ptCount val="1"/>
                <c:pt idx="0">
                  <c:v>凡例</c:v>
                </c:pt>
              </c:strCache>
            </c:strRef>
          </c:cat>
          <c:val>
            <c:numRef>
              <c:f>問46年齢層!$U$4</c:f>
              <c:numCache>
                <c:formatCode>General</c:formatCode>
                <c:ptCount val="1"/>
                <c:pt idx="0">
                  <c:v>1</c:v>
                </c:pt>
              </c:numCache>
            </c:numRef>
          </c:val>
          <c:extLst>
            <c:ext xmlns:c16="http://schemas.microsoft.com/office/drawing/2014/chart" uri="{C3380CC4-5D6E-409C-BE32-E72D297353CC}">
              <c16:uniqueId val="{00000003-CD2E-4E51-BB9C-1E587C95D4F4}"/>
            </c:ext>
          </c:extLst>
        </c:ser>
        <c:ser>
          <c:idx val="2"/>
          <c:order val="2"/>
          <c:tx>
            <c:strRef>
              <c:f>問46年齢層!$V$5</c:f>
              <c:strCache>
                <c:ptCount val="1"/>
                <c:pt idx="0">
                  <c:v>調布駅</c:v>
                </c:pt>
              </c:strCache>
            </c:strRef>
          </c:tx>
          <c:spPr>
            <a:pattFill prst="lgCheck">
              <a:fgClr>
                <a:srgbClr val="0070C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問46年齢層!$S$4</c:f>
              <c:strCache>
                <c:ptCount val="1"/>
                <c:pt idx="0">
                  <c:v>凡例</c:v>
                </c:pt>
              </c:strCache>
            </c:strRef>
          </c:cat>
          <c:val>
            <c:numRef>
              <c:f>問46年齢層!$V$4</c:f>
              <c:numCache>
                <c:formatCode>General</c:formatCode>
                <c:ptCount val="1"/>
                <c:pt idx="0">
                  <c:v>1</c:v>
                </c:pt>
              </c:numCache>
            </c:numRef>
          </c:val>
          <c:extLst>
            <c:ext xmlns:c16="http://schemas.microsoft.com/office/drawing/2014/chart" uri="{C3380CC4-5D6E-409C-BE32-E72D297353CC}">
              <c16:uniqueId val="{00000004-CD2E-4E51-BB9C-1E587C95D4F4}"/>
            </c:ext>
          </c:extLst>
        </c:ser>
        <c:ser>
          <c:idx val="3"/>
          <c:order val="3"/>
          <c:tx>
            <c:strRef>
              <c:f>問46年齢層!$W$5</c:f>
              <c:strCache>
                <c:ptCount val="1"/>
                <c:pt idx="0">
                  <c:v>京王
多摩川駅</c:v>
                </c:pt>
              </c:strCache>
            </c:strRef>
          </c:tx>
          <c:spPr>
            <a:pattFill prst="dkHorz">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問46年齢層!$S$4</c:f>
              <c:strCache>
                <c:ptCount val="1"/>
                <c:pt idx="0">
                  <c:v>凡例</c:v>
                </c:pt>
              </c:strCache>
            </c:strRef>
          </c:cat>
          <c:val>
            <c:numRef>
              <c:f>問46年齢層!$W$4</c:f>
              <c:numCache>
                <c:formatCode>General</c:formatCode>
                <c:ptCount val="1"/>
                <c:pt idx="0">
                  <c:v>1</c:v>
                </c:pt>
              </c:numCache>
            </c:numRef>
          </c:val>
          <c:extLst>
            <c:ext xmlns:c16="http://schemas.microsoft.com/office/drawing/2014/chart" uri="{C3380CC4-5D6E-409C-BE32-E72D297353CC}">
              <c16:uniqueId val="{00000005-CD2E-4E51-BB9C-1E587C95D4F4}"/>
            </c:ext>
          </c:extLst>
        </c:ser>
        <c:ser>
          <c:idx val="4"/>
          <c:order val="4"/>
          <c:tx>
            <c:strRef>
              <c:f>問46年齢層!$X$5</c:f>
              <c:strCache>
                <c:ptCount val="1"/>
                <c:pt idx="0">
                  <c:v>布田駅</c:v>
                </c:pt>
              </c:strCache>
            </c:strRef>
          </c:tx>
          <c:spPr>
            <a:pattFill prst="wdUpDiag">
              <a:fgClr>
                <a:srgbClr val="C00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問46年齢層!$S$4</c:f>
              <c:strCache>
                <c:ptCount val="1"/>
                <c:pt idx="0">
                  <c:v>凡例</c:v>
                </c:pt>
              </c:strCache>
            </c:strRef>
          </c:cat>
          <c:val>
            <c:numRef>
              <c:f>問46年齢層!$X$4</c:f>
              <c:numCache>
                <c:formatCode>General</c:formatCode>
                <c:ptCount val="1"/>
                <c:pt idx="0">
                  <c:v>1</c:v>
                </c:pt>
              </c:numCache>
            </c:numRef>
          </c:val>
          <c:extLst>
            <c:ext xmlns:c16="http://schemas.microsoft.com/office/drawing/2014/chart" uri="{C3380CC4-5D6E-409C-BE32-E72D297353CC}">
              <c16:uniqueId val="{00000006-CD2E-4E51-BB9C-1E587C95D4F4}"/>
            </c:ext>
          </c:extLst>
        </c:ser>
        <c:ser>
          <c:idx val="5"/>
          <c:order val="5"/>
          <c:tx>
            <c:strRef>
              <c:f>問46年齢層!$Y$5</c:f>
              <c:strCache>
                <c:ptCount val="1"/>
                <c:pt idx="0">
                  <c:v>国領駅</c:v>
                </c:pt>
              </c:strCache>
            </c:strRef>
          </c:tx>
          <c:spPr>
            <a:pattFill prst="openDmnd">
              <a:fgClr>
                <a:schemeClr val="accent4">
                  <a:lumMod val="50000"/>
                </a:schemeClr>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問46年齢層!$S$4</c:f>
              <c:strCache>
                <c:ptCount val="1"/>
                <c:pt idx="0">
                  <c:v>凡例</c:v>
                </c:pt>
              </c:strCache>
            </c:strRef>
          </c:cat>
          <c:val>
            <c:numRef>
              <c:f>問46年齢層!$Y$4</c:f>
              <c:numCache>
                <c:formatCode>General</c:formatCode>
                <c:ptCount val="1"/>
                <c:pt idx="0">
                  <c:v>1</c:v>
                </c:pt>
              </c:numCache>
            </c:numRef>
          </c:val>
          <c:extLst>
            <c:ext xmlns:c16="http://schemas.microsoft.com/office/drawing/2014/chart" uri="{C3380CC4-5D6E-409C-BE32-E72D297353CC}">
              <c16:uniqueId val="{00000007-CD2E-4E51-BB9C-1E587C95D4F4}"/>
            </c:ext>
          </c:extLst>
        </c:ser>
        <c:ser>
          <c:idx val="6"/>
          <c:order val="6"/>
          <c:tx>
            <c:strRef>
              <c:f>問46年齢層!$Z$5</c:f>
              <c:strCache>
                <c:ptCount val="1"/>
                <c:pt idx="0">
                  <c:v>柴崎駅</c:v>
                </c:pt>
              </c:strCache>
            </c:strRef>
          </c:tx>
          <c:spPr>
            <a:pattFill prst="smCheck">
              <a:fgClr>
                <a:srgbClr val="00B0F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問46年齢層!$S$4</c:f>
              <c:strCache>
                <c:ptCount val="1"/>
                <c:pt idx="0">
                  <c:v>凡例</c:v>
                </c:pt>
              </c:strCache>
            </c:strRef>
          </c:cat>
          <c:val>
            <c:numRef>
              <c:f>問46年齢層!$Z$4</c:f>
              <c:numCache>
                <c:formatCode>General</c:formatCode>
                <c:ptCount val="1"/>
                <c:pt idx="0">
                  <c:v>1</c:v>
                </c:pt>
              </c:numCache>
            </c:numRef>
          </c:val>
          <c:extLst>
            <c:ext xmlns:c16="http://schemas.microsoft.com/office/drawing/2014/chart" uri="{C3380CC4-5D6E-409C-BE32-E72D297353CC}">
              <c16:uniqueId val="{00000008-CD2E-4E51-BB9C-1E587C95D4F4}"/>
            </c:ext>
          </c:extLst>
        </c:ser>
        <c:ser>
          <c:idx val="7"/>
          <c:order val="7"/>
          <c:tx>
            <c:strRef>
              <c:f>問46年齢層!$AA$5</c:f>
              <c:strCache>
                <c:ptCount val="1"/>
                <c:pt idx="0">
                  <c:v>つつじ
ヶ丘駅</c:v>
                </c:pt>
              </c:strCache>
            </c:strRef>
          </c:tx>
          <c:spPr>
            <a:pattFill prst="ltHorz">
              <a:fgClr>
                <a:srgbClr val="00B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問46年齢層!$S$4</c:f>
              <c:strCache>
                <c:ptCount val="1"/>
                <c:pt idx="0">
                  <c:v>凡例</c:v>
                </c:pt>
              </c:strCache>
            </c:strRef>
          </c:cat>
          <c:val>
            <c:numRef>
              <c:f>問46年齢層!$AA$4</c:f>
              <c:numCache>
                <c:formatCode>General</c:formatCode>
                <c:ptCount val="1"/>
                <c:pt idx="0">
                  <c:v>1</c:v>
                </c:pt>
              </c:numCache>
            </c:numRef>
          </c:val>
          <c:extLst>
            <c:ext xmlns:c16="http://schemas.microsoft.com/office/drawing/2014/chart" uri="{C3380CC4-5D6E-409C-BE32-E72D297353CC}">
              <c16:uniqueId val="{00000009-CD2E-4E51-BB9C-1E587C95D4F4}"/>
            </c:ext>
          </c:extLst>
        </c:ser>
        <c:ser>
          <c:idx val="8"/>
          <c:order val="8"/>
          <c:tx>
            <c:strRef>
              <c:f>問46年齢層!$AB$5</c:f>
              <c:strCache>
                <c:ptCount val="1"/>
                <c:pt idx="0">
                  <c:v>仙川駅</c:v>
                </c:pt>
              </c:strCache>
            </c:strRef>
          </c:tx>
          <c:spPr>
            <a:solidFill>
              <a:schemeClr val="bg1"/>
            </a:solidFill>
            <a:ln>
              <a:solidFill>
                <a:srgbClr val="000000"/>
              </a:solidFill>
            </a:ln>
            <a:effectLst/>
          </c:spPr>
          <c:invertIfNegative val="0"/>
          <c:dPt>
            <c:idx val="0"/>
            <c:invertIfNegative val="0"/>
            <c:bubble3D val="0"/>
            <c:spPr>
              <a:pattFill prst="lgConfetti">
                <a:fgClr>
                  <a:schemeClr val="tx1"/>
                </a:fgClr>
                <a:bgClr>
                  <a:schemeClr val="bg1"/>
                </a:bgClr>
              </a:pattFill>
              <a:ln>
                <a:solidFill>
                  <a:srgbClr val="000000"/>
                </a:solidFill>
              </a:ln>
              <a:effectLst/>
            </c:spPr>
            <c:extLst>
              <c:ext xmlns:c16="http://schemas.microsoft.com/office/drawing/2014/chart" uri="{C3380CC4-5D6E-409C-BE32-E72D297353CC}">
                <c16:uniqueId val="{0000000B-CD2E-4E51-BB9C-1E587C95D4F4}"/>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問46年齢層!$S$4</c:f>
              <c:strCache>
                <c:ptCount val="1"/>
                <c:pt idx="0">
                  <c:v>凡例</c:v>
                </c:pt>
              </c:strCache>
            </c:strRef>
          </c:cat>
          <c:val>
            <c:numRef>
              <c:f>問46年齢層!$AB$4</c:f>
              <c:numCache>
                <c:formatCode>General</c:formatCode>
                <c:ptCount val="1"/>
                <c:pt idx="0">
                  <c:v>1</c:v>
                </c:pt>
              </c:numCache>
            </c:numRef>
          </c:val>
          <c:extLst>
            <c:ext xmlns:c16="http://schemas.microsoft.com/office/drawing/2014/chart" uri="{C3380CC4-5D6E-409C-BE32-E72D297353CC}">
              <c16:uniqueId val="{0000000C-CD2E-4E51-BB9C-1E587C95D4F4}"/>
            </c:ext>
          </c:extLst>
        </c:ser>
        <c:ser>
          <c:idx val="9"/>
          <c:order val="9"/>
          <c:tx>
            <c:strRef>
              <c:f>問46年齢層!$AC$5</c:f>
              <c:strCache>
                <c:ptCount val="1"/>
                <c:pt idx="0">
                  <c:v>（無効回答）</c:v>
                </c:pt>
              </c:strCache>
            </c:strRef>
          </c:tx>
          <c:spPr>
            <a:pattFill prst="lgConfetti">
              <a:fgClr>
                <a:schemeClr val="tx1"/>
              </a:fgClr>
              <a:bgClr>
                <a:schemeClr val="bg1"/>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E-CD2E-4E51-BB9C-1E587C95D4F4}"/>
              </c:ext>
            </c:extLst>
          </c:dPt>
          <c:dLbls>
            <c:dLbl>
              <c:idx val="0"/>
              <c:spPr>
                <a:no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E-CD2E-4E51-BB9C-1E587C95D4F4}"/>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問46年齢層!$S$4</c:f>
              <c:strCache>
                <c:ptCount val="1"/>
                <c:pt idx="0">
                  <c:v>凡例</c:v>
                </c:pt>
              </c:strCache>
            </c:strRef>
          </c:cat>
          <c:val>
            <c:numRef>
              <c:f>問46年齢層!$AC$4</c:f>
              <c:numCache>
                <c:formatCode>General</c:formatCode>
                <c:ptCount val="1"/>
                <c:pt idx="0">
                  <c:v>1</c:v>
                </c:pt>
              </c:numCache>
            </c:numRef>
          </c:val>
          <c:extLst>
            <c:ext xmlns:c16="http://schemas.microsoft.com/office/drawing/2014/chart" uri="{C3380CC4-5D6E-409C-BE32-E72D297353CC}">
              <c16:uniqueId val="{0000000F-CD2E-4E51-BB9C-1E587C95D4F4}"/>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問34年齢層!$T$65</c:f>
              <c:strCache>
                <c:ptCount val="1"/>
                <c:pt idx="0">
                  <c:v>何度か行った</c:v>
                </c:pt>
              </c:strCache>
            </c:strRef>
          </c:tx>
          <c:spPr>
            <a:solidFill>
              <a:schemeClr val="accent1"/>
            </a:solidFill>
            <a:ln w="9525">
              <a:solidFill>
                <a:schemeClr val="tx1"/>
              </a:solidFill>
            </a:ln>
            <a:effectLst/>
          </c:spPr>
          <c:invertIfNegative val="0"/>
          <c:dLbls>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問34年齢層!$S$66:$S$74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問34年齢層!$T$66:$T$74</c:f>
              <c:numCache>
                <c:formatCode>0.0</c:formatCode>
                <c:ptCount val="9"/>
                <c:pt idx="0">
                  <c:v>26.3</c:v>
                </c:pt>
                <c:pt idx="1">
                  <c:v>21.3</c:v>
                </c:pt>
                <c:pt idx="2">
                  <c:v>25.4</c:v>
                </c:pt>
                <c:pt idx="3">
                  <c:v>35</c:v>
                </c:pt>
                <c:pt idx="4">
                  <c:v>33.5</c:v>
                </c:pt>
                <c:pt idx="5">
                  <c:v>28.6</c:v>
                </c:pt>
                <c:pt idx="6">
                  <c:v>16.8</c:v>
                </c:pt>
                <c:pt idx="7">
                  <c:v>25.5</c:v>
                </c:pt>
                <c:pt idx="8">
                  <c:v>28.4</c:v>
                </c:pt>
              </c:numCache>
            </c:numRef>
          </c:val>
          <c:extLst>
            <c:ext xmlns:c16="http://schemas.microsoft.com/office/drawing/2014/chart" uri="{C3380CC4-5D6E-409C-BE32-E72D297353CC}">
              <c16:uniqueId val="{00000003-2804-4EBE-965B-E7033ABCBD03}"/>
            </c:ext>
          </c:extLst>
        </c:ser>
        <c:ser>
          <c:idx val="1"/>
          <c:order val="1"/>
          <c:tx>
            <c:strRef>
              <c:f>問34年齢層!$U$65</c:f>
              <c:strCache>
                <c:ptCount val="1"/>
                <c:pt idx="0">
                  <c:v>初めて行った</c:v>
                </c:pt>
              </c:strCache>
            </c:strRef>
          </c:tx>
          <c:spPr>
            <a:solidFill>
              <a:schemeClr val="accent1">
                <a:lumMod val="60000"/>
                <a:lumOff val="40000"/>
              </a:schemeClr>
            </a:solidFill>
            <a:ln w="9525">
              <a:solidFill>
                <a:schemeClr val="tx1"/>
              </a:solidFill>
            </a:ln>
            <a:effectLst/>
          </c:spPr>
          <c:invertIfNegative val="0"/>
          <c:dLbls>
            <c:dLbl>
              <c:idx val="0"/>
              <c:layout>
                <c:manualLayout>
                  <c:x val="-3.8981375565059546E-5"/>
                  <c:y val="-4.290296971727297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A79-4028-9878-66719A7541CA}"/>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問34年齢層!$U$66:$U$74</c:f>
              <c:numCache>
                <c:formatCode>0.0</c:formatCode>
                <c:ptCount val="9"/>
                <c:pt idx="0">
                  <c:v>0</c:v>
                </c:pt>
                <c:pt idx="1">
                  <c:v>4.9000000000000004</c:v>
                </c:pt>
                <c:pt idx="2">
                  <c:v>3.5</c:v>
                </c:pt>
                <c:pt idx="3">
                  <c:v>4.0999999999999996</c:v>
                </c:pt>
                <c:pt idx="4">
                  <c:v>3.3</c:v>
                </c:pt>
                <c:pt idx="5">
                  <c:v>1.8</c:v>
                </c:pt>
                <c:pt idx="6">
                  <c:v>3.2</c:v>
                </c:pt>
                <c:pt idx="7">
                  <c:v>2.7</c:v>
                </c:pt>
                <c:pt idx="8">
                  <c:v>3</c:v>
                </c:pt>
              </c:numCache>
            </c:numRef>
          </c:val>
          <c:extLst>
            <c:ext xmlns:c16="http://schemas.microsoft.com/office/drawing/2014/chart" uri="{C3380CC4-5D6E-409C-BE32-E72D297353CC}">
              <c16:uniqueId val="{00000008-2804-4EBE-965B-E7033ABCBD03}"/>
            </c:ext>
          </c:extLst>
        </c:ser>
        <c:ser>
          <c:idx val="3"/>
          <c:order val="2"/>
          <c:tx>
            <c:strRef>
              <c:f>問34年齢層!$V$65</c:f>
              <c:strCache>
                <c:ptCount val="1"/>
                <c:pt idx="0">
                  <c:v>まだ行ったこと
はないが，今後
行く予定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問34年齢層!$V$66:$V$74</c:f>
              <c:numCache>
                <c:formatCode>0.0</c:formatCode>
                <c:ptCount val="9"/>
                <c:pt idx="0">
                  <c:v>10.5</c:v>
                </c:pt>
                <c:pt idx="1">
                  <c:v>26.2</c:v>
                </c:pt>
                <c:pt idx="2">
                  <c:v>32.5</c:v>
                </c:pt>
                <c:pt idx="3">
                  <c:v>25.9</c:v>
                </c:pt>
                <c:pt idx="4">
                  <c:v>23.1</c:v>
                </c:pt>
                <c:pt idx="5">
                  <c:v>25.9</c:v>
                </c:pt>
                <c:pt idx="6">
                  <c:v>32.6</c:v>
                </c:pt>
                <c:pt idx="7">
                  <c:v>31.5</c:v>
                </c:pt>
                <c:pt idx="8">
                  <c:v>20.7</c:v>
                </c:pt>
              </c:numCache>
            </c:numRef>
          </c:val>
          <c:extLst>
            <c:ext xmlns:c16="http://schemas.microsoft.com/office/drawing/2014/chart" uri="{C3380CC4-5D6E-409C-BE32-E72D297353CC}">
              <c16:uniqueId val="{0000000A-2804-4EBE-965B-E7033ABCBD03}"/>
            </c:ext>
          </c:extLst>
        </c:ser>
        <c:ser>
          <c:idx val="4"/>
          <c:order val="3"/>
          <c:tx>
            <c:strRef>
              <c:f>問34年齢層!$W$65</c:f>
              <c:strCache>
                <c:ptCount val="1"/>
                <c:pt idx="0">
                  <c:v>行ったことは
ないし，今後
行く予定もない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問34年齢層!$W$66:$W$74</c:f>
              <c:numCache>
                <c:formatCode>0.0</c:formatCode>
                <c:ptCount val="9"/>
                <c:pt idx="0">
                  <c:v>15.8</c:v>
                </c:pt>
                <c:pt idx="1">
                  <c:v>18</c:v>
                </c:pt>
                <c:pt idx="2">
                  <c:v>20.2</c:v>
                </c:pt>
                <c:pt idx="3">
                  <c:v>14.7</c:v>
                </c:pt>
                <c:pt idx="4">
                  <c:v>16.899999999999999</c:v>
                </c:pt>
                <c:pt idx="5">
                  <c:v>20.5</c:v>
                </c:pt>
                <c:pt idx="6">
                  <c:v>20</c:v>
                </c:pt>
                <c:pt idx="7">
                  <c:v>19</c:v>
                </c:pt>
                <c:pt idx="8">
                  <c:v>20.7</c:v>
                </c:pt>
              </c:numCache>
            </c:numRef>
          </c:val>
          <c:extLst>
            <c:ext xmlns:c16="http://schemas.microsoft.com/office/drawing/2014/chart" uri="{C3380CC4-5D6E-409C-BE32-E72D297353CC}">
              <c16:uniqueId val="{0000000B-2804-4EBE-965B-E7033ABCBD03}"/>
            </c:ext>
          </c:extLst>
        </c:ser>
        <c:ser>
          <c:idx val="5"/>
          <c:order val="4"/>
          <c:tx>
            <c:strRef>
              <c:f>問34年齢層!$X$65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問34年齢層!$X$66:$X$74</c:f>
              <c:numCache>
                <c:formatCode>0.0</c:formatCode>
                <c:ptCount val="9"/>
                <c:pt idx="0">
                  <c:v>47.4</c:v>
                </c:pt>
                <c:pt idx="1">
                  <c:v>27.9</c:v>
                </c:pt>
                <c:pt idx="2">
                  <c:v>17.5</c:v>
                </c:pt>
                <c:pt idx="3">
                  <c:v>18.3</c:v>
                </c:pt>
                <c:pt idx="4">
                  <c:v>21.9</c:v>
                </c:pt>
                <c:pt idx="5">
                  <c:v>19.600000000000001</c:v>
                </c:pt>
                <c:pt idx="6">
                  <c:v>23.2</c:v>
                </c:pt>
                <c:pt idx="7">
                  <c:v>17.399999999999999</c:v>
                </c:pt>
                <c:pt idx="8">
                  <c:v>16.600000000000001</c:v>
                </c:pt>
              </c:numCache>
            </c:numRef>
          </c:val>
          <c:extLst>
            <c:ext xmlns:c16="http://schemas.microsoft.com/office/drawing/2014/chart" uri="{C3380CC4-5D6E-409C-BE32-E72D297353CC}">
              <c16:uniqueId val="{0000000C-2804-4EBE-965B-E7033ABCBD03}"/>
            </c:ext>
          </c:extLst>
        </c:ser>
        <c:ser>
          <c:idx val="6"/>
          <c:order val="5"/>
          <c:tx>
            <c:strRef>
              <c:f>問34年齢層!$Y$65</c:f>
              <c:strCache>
                <c:ptCount val="1"/>
                <c:pt idx="0">
                  <c:v>（無効回答）</c:v>
                </c:pt>
              </c:strCache>
            </c:strRef>
          </c:tx>
          <c:spPr>
            <a:solidFill>
              <a:schemeClr val="bg1"/>
            </a:solidFill>
            <a:ln>
              <a:solidFill>
                <a:schemeClr val="tx1"/>
              </a:solidFill>
            </a:ln>
            <a:effectLst/>
          </c:spPr>
          <c:invertIfNegative val="0"/>
          <c:dLbls>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A79-4028-9878-66719A7541CA}"/>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問34年齢層!$Y$66:$Y$74</c:f>
              <c:numCache>
                <c:formatCode>0.0</c:formatCode>
                <c:ptCount val="9"/>
                <c:pt idx="0">
                  <c:v>0</c:v>
                </c:pt>
                <c:pt idx="1">
                  <c:v>1.6</c:v>
                </c:pt>
                <c:pt idx="2">
                  <c:v>0.9</c:v>
                </c:pt>
                <c:pt idx="3">
                  <c:v>2</c:v>
                </c:pt>
                <c:pt idx="4">
                  <c:v>1.2</c:v>
                </c:pt>
                <c:pt idx="5">
                  <c:v>3.6</c:v>
                </c:pt>
                <c:pt idx="6">
                  <c:v>4.2</c:v>
                </c:pt>
                <c:pt idx="7">
                  <c:v>3.8</c:v>
                </c:pt>
                <c:pt idx="8">
                  <c:v>10.7</c:v>
                </c:pt>
              </c:numCache>
            </c:numRef>
          </c:val>
          <c:extLst>
            <c:ext xmlns:c16="http://schemas.microsoft.com/office/drawing/2014/chart" uri="{C3380CC4-5D6E-409C-BE32-E72D297353CC}">
              <c16:uniqueId val="{0000000D-2804-4EBE-965B-E7033ABCBD03}"/>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3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F316-421C-AAC2-96812AA7DBE8}"/>
              </c:ext>
            </c:extLst>
          </c:dPt>
          <c:dPt>
            <c:idx val="1"/>
            <c:bubble3D val="0"/>
            <c:spPr>
              <a:solidFill>
                <a:schemeClr val="accent1">
                  <a:lumMod val="40000"/>
                  <a:lumOff val="60000"/>
                </a:schemeClr>
              </a:solidFill>
              <a:ln w="9525">
                <a:solidFill>
                  <a:schemeClr val="tx1"/>
                </a:solidFill>
              </a:ln>
              <a:effectLst/>
            </c:spPr>
            <c:extLst>
              <c:ext xmlns:c16="http://schemas.microsoft.com/office/drawing/2014/chart" uri="{C3380CC4-5D6E-409C-BE32-E72D297353CC}">
                <c16:uniqueId val="{00000003-F316-421C-AAC2-96812AA7DBE8}"/>
              </c:ext>
            </c:extLst>
          </c:dPt>
          <c:dPt>
            <c:idx val="2"/>
            <c:bubble3D val="0"/>
            <c:spPr>
              <a:pattFill prst="smGrid">
                <a:fgClr>
                  <a:srgbClr val="FF9999"/>
                </a:fgClr>
                <a:bgClr>
                  <a:schemeClr val="bg1"/>
                </a:bgClr>
              </a:pattFill>
              <a:ln w="9525">
                <a:solidFill>
                  <a:schemeClr val="tx1"/>
                </a:solidFill>
              </a:ln>
              <a:effectLst/>
            </c:spPr>
            <c:extLst>
              <c:ext xmlns:c16="http://schemas.microsoft.com/office/drawing/2014/chart" uri="{C3380CC4-5D6E-409C-BE32-E72D297353CC}">
                <c16:uniqueId val="{00000005-F316-421C-AAC2-96812AA7DBE8}"/>
              </c:ext>
            </c:extLst>
          </c:dPt>
          <c:dPt>
            <c:idx val="3"/>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7-F316-421C-AAC2-96812AA7DBE8}"/>
              </c:ext>
            </c:extLst>
          </c:dPt>
          <c:dPt>
            <c:idx val="4"/>
            <c:bubble3D val="0"/>
            <c:spPr>
              <a:solidFill>
                <a:schemeClr val="bg1"/>
              </a:solidFill>
              <a:ln w="9525">
                <a:solidFill>
                  <a:schemeClr val="tx1"/>
                </a:solidFill>
              </a:ln>
              <a:effectLst/>
            </c:spPr>
            <c:extLst>
              <c:ext xmlns:c16="http://schemas.microsoft.com/office/drawing/2014/chart" uri="{C3380CC4-5D6E-409C-BE32-E72D297353CC}">
                <c16:uniqueId val="{00000009-F316-421C-AAC2-96812AA7DBE8}"/>
              </c:ext>
            </c:extLst>
          </c:dPt>
          <c:dLbls>
            <c:dLbl>
              <c:idx val="0"/>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F316-421C-AAC2-96812AA7DBE8}"/>
                </c:ext>
              </c:extLst>
            </c:dLbl>
            <c:dLbl>
              <c:idx val="1"/>
              <c:layout>
                <c:manualLayout>
                  <c:x val="1.7061207080400938E-2"/>
                  <c:y val="-9.7181453394421004E-3"/>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D68C86B2-D2EB-4FAB-AA1C-76233D257379}"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3B1A73EF-8A11-4E94-AE70-C4FF13615632}"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5729358206423814"/>
                      <c:h val="0.1532511837250167"/>
                    </c:manualLayout>
                  </c15:layout>
                  <c15:dlblFieldTable/>
                  <c15:showDataLabelsRange val="0"/>
                </c:ext>
                <c:ext xmlns:c16="http://schemas.microsoft.com/office/drawing/2014/chart" uri="{C3380CC4-5D6E-409C-BE32-E72D297353CC}">
                  <c16:uniqueId val="{00000003-F316-421C-AAC2-96812AA7DBE8}"/>
                </c:ext>
              </c:extLst>
            </c:dLbl>
            <c:dLbl>
              <c:idx val="2"/>
              <c:layout>
                <c:manualLayout>
                  <c:x val="1.4928556195350816E-2"/>
                  <c:y val="2.5621417807016968E-2"/>
                </c:manualLayout>
              </c:layout>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1677321524828591"/>
                      <c:h val="0.1675634127594158"/>
                    </c:manualLayout>
                  </c15:layout>
                  <c15:dlblFieldTable/>
                  <c15:showDataLabelsRange val="0"/>
                </c:ext>
                <c:ext xmlns:c16="http://schemas.microsoft.com/office/drawing/2014/chart" uri="{C3380CC4-5D6E-409C-BE32-E72D297353CC}">
                  <c16:uniqueId val="{00000005-F316-421C-AAC2-96812AA7DBE8}"/>
                </c:ext>
              </c:extLst>
            </c:dLbl>
            <c:dLbl>
              <c:idx val="3"/>
              <c:layout>
                <c:manualLayout>
                  <c:x val="-1.0663254425250587E-2"/>
                  <c:y val="1.5372790161414296E-2"/>
                </c:manualLayout>
              </c:layout>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F316-421C-AAC2-96812AA7DBE8}"/>
                </c:ext>
              </c:extLst>
            </c:dLbl>
            <c:dLbl>
              <c:idx val="4"/>
              <c:layout>
                <c:manualLayout>
                  <c:x val="0"/>
                  <c:y val="-1.5372790161414296E-2"/>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F316-421C-AAC2-96812AA7DBE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'問46-1'!$N$4:$N$8</c:f>
              <c:strCache>
                <c:ptCount val="5"/>
                <c:pt idx="0">
                  <c:v>そう思う</c:v>
                </c:pt>
                <c:pt idx="1">
                  <c:v>どちらかといえば
そう思う</c:v>
                </c:pt>
                <c:pt idx="2">
                  <c:v>どちらかといえば
そう思わない</c:v>
                </c:pt>
                <c:pt idx="3">
                  <c:v>そう思わない</c:v>
                </c:pt>
                <c:pt idx="4">
                  <c:v>（無効回答）</c:v>
                </c:pt>
              </c:strCache>
            </c:strRef>
          </c:cat>
          <c:val>
            <c:numRef>
              <c:f>'問46-1'!$P$4:$P$8</c:f>
              <c:numCache>
                <c:formatCode>0.0"%"</c:formatCode>
                <c:ptCount val="5"/>
                <c:pt idx="0">
                  <c:v>35.200000000000003</c:v>
                </c:pt>
                <c:pt idx="1">
                  <c:v>35</c:v>
                </c:pt>
                <c:pt idx="2">
                  <c:v>17.3</c:v>
                </c:pt>
                <c:pt idx="3">
                  <c:v>10.7</c:v>
                </c:pt>
                <c:pt idx="4">
                  <c:v>1.9</c:v>
                </c:pt>
              </c:numCache>
            </c:numRef>
          </c:val>
          <c:extLst>
            <c:ext xmlns:c16="http://schemas.microsoft.com/office/drawing/2014/chart" uri="{C3380CC4-5D6E-409C-BE32-E72D297353CC}">
              <c16:uniqueId val="{0000000A-F316-421C-AAC2-96812AA7DBE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099387014825394"/>
          <c:w val="0.74166005768331478"/>
          <c:h val="0.75008219478183202"/>
        </c:manualLayout>
      </c:layout>
      <c:barChart>
        <c:barDir val="bar"/>
        <c:grouping val="percentStacked"/>
        <c:varyColors val="0"/>
        <c:ser>
          <c:idx val="0"/>
          <c:order val="0"/>
          <c:tx>
            <c:strRef>
              <c:f>'問46-1経年'!$T$5</c:f>
              <c:strCache>
                <c:ptCount val="1"/>
                <c:pt idx="0">
                  <c:v>そう思う</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'問46-1経年'!$S$6:$S$11</c:f>
              <c:strCache>
                <c:ptCount val="6"/>
                <c:pt idx="0">
                  <c:v>R1(n=1,367)</c:v>
                </c:pt>
                <c:pt idx="1">
                  <c:v>R2(n=1,378)</c:v>
                </c:pt>
                <c:pt idx="2">
                  <c:v>R3(n=1,105)</c:v>
                </c:pt>
                <c:pt idx="3">
                  <c:v>R4(n=1,193)</c:v>
                </c:pt>
                <c:pt idx="4">
                  <c:v>R5(n=1,211)</c:v>
                </c:pt>
                <c:pt idx="5">
                  <c:v>R6(n=1,210)</c:v>
                </c:pt>
              </c:strCache>
            </c:strRef>
          </c:cat>
          <c:val>
            <c:numRef>
              <c:f>'問46-1経年'!$T$6:$T$11</c:f>
              <c:numCache>
                <c:formatCode>0.0</c:formatCode>
                <c:ptCount val="6"/>
                <c:pt idx="0">
                  <c:v>33</c:v>
                </c:pt>
                <c:pt idx="1">
                  <c:v>35.5</c:v>
                </c:pt>
                <c:pt idx="2">
                  <c:v>38.1</c:v>
                </c:pt>
                <c:pt idx="3">
                  <c:v>36.200000000000003</c:v>
                </c:pt>
                <c:pt idx="4">
                  <c:v>38.1</c:v>
                </c:pt>
                <c:pt idx="5">
                  <c:v>35.200000000000003</c:v>
                </c:pt>
              </c:numCache>
            </c:numRef>
          </c:val>
          <c:extLst>
            <c:ext xmlns:c16="http://schemas.microsoft.com/office/drawing/2014/chart" uri="{C3380CC4-5D6E-409C-BE32-E72D297353CC}">
              <c16:uniqueId val="{00000000-2F6D-4ADE-AE71-116BA9FA6D21}"/>
            </c:ext>
          </c:extLst>
        </c:ser>
        <c:ser>
          <c:idx val="1"/>
          <c:order val="1"/>
          <c:tx>
            <c:strRef>
              <c:f>'問46-1経年'!$U$5</c:f>
              <c:strCache>
                <c:ptCount val="1"/>
                <c:pt idx="0">
                  <c:v>どちらかといえば
そう思う</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'問46-1経年'!$S$6:$S$11</c:f>
              <c:strCache>
                <c:ptCount val="6"/>
                <c:pt idx="0">
                  <c:v>R1(n=1,367)</c:v>
                </c:pt>
                <c:pt idx="1">
                  <c:v>R2(n=1,378)</c:v>
                </c:pt>
                <c:pt idx="2">
                  <c:v>R3(n=1,105)</c:v>
                </c:pt>
                <c:pt idx="3">
                  <c:v>R4(n=1,193)</c:v>
                </c:pt>
                <c:pt idx="4">
                  <c:v>R5(n=1,211)</c:v>
                </c:pt>
                <c:pt idx="5">
                  <c:v>R6(n=1,210)</c:v>
                </c:pt>
              </c:strCache>
            </c:strRef>
          </c:cat>
          <c:val>
            <c:numRef>
              <c:f>'問46-1経年'!$U$6:$U$11</c:f>
              <c:numCache>
                <c:formatCode>0.0</c:formatCode>
                <c:ptCount val="6"/>
                <c:pt idx="0">
                  <c:v>36.700000000000003</c:v>
                </c:pt>
                <c:pt idx="1">
                  <c:v>35.4</c:v>
                </c:pt>
                <c:pt idx="2">
                  <c:v>33</c:v>
                </c:pt>
                <c:pt idx="3">
                  <c:v>34.1</c:v>
                </c:pt>
                <c:pt idx="4">
                  <c:v>34.4</c:v>
                </c:pt>
                <c:pt idx="5">
                  <c:v>35</c:v>
                </c:pt>
              </c:numCache>
            </c:numRef>
          </c:val>
          <c:extLst>
            <c:ext xmlns:c16="http://schemas.microsoft.com/office/drawing/2014/chart" uri="{C3380CC4-5D6E-409C-BE32-E72D297353CC}">
              <c16:uniqueId val="{00000001-2F6D-4ADE-AE71-116BA9FA6D21}"/>
            </c:ext>
          </c:extLst>
        </c:ser>
        <c:ser>
          <c:idx val="2"/>
          <c:order val="2"/>
          <c:tx>
            <c:strRef>
              <c:f>'問46-1経年'!$V$5</c:f>
              <c:strCache>
                <c:ptCount val="1"/>
                <c:pt idx="0">
                  <c:v>どちらかといえば
そう思わない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'問46-1経年'!$S$6:$S$11</c:f>
              <c:strCache>
                <c:ptCount val="6"/>
                <c:pt idx="0">
                  <c:v>R1(n=1,367)</c:v>
                </c:pt>
                <c:pt idx="1">
                  <c:v>R2(n=1,378)</c:v>
                </c:pt>
                <c:pt idx="2">
                  <c:v>R3(n=1,105)</c:v>
                </c:pt>
                <c:pt idx="3">
                  <c:v>R4(n=1,193)</c:v>
                </c:pt>
                <c:pt idx="4">
                  <c:v>R5(n=1,211)</c:v>
                </c:pt>
                <c:pt idx="5">
                  <c:v>R6(n=1,210)</c:v>
                </c:pt>
              </c:strCache>
            </c:strRef>
          </c:cat>
          <c:val>
            <c:numRef>
              <c:f>'問46-1経年'!$V$6:$V$11</c:f>
              <c:numCache>
                <c:formatCode>0.0</c:formatCode>
                <c:ptCount val="6"/>
                <c:pt idx="0">
                  <c:v>19</c:v>
                </c:pt>
                <c:pt idx="1">
                  <c:v>17.5</c:v>
                </c:pt>
                <c:pt idx="2">
                  <c:v>17.399999999999999</c:v>
                </c:pt>
                <c:pt idx="3">
                  <c:v>17.399999999999999</c:v>
                </c:pt>
                <c:pt idx="4">
                  <c:v>16.100000000000001</c:v>
                </c:pt>
                <c:pt idx="5">
                  <c:v>17.3</c:v>
                </c:pt>
              </c:numCache>
            </c:numRef>
          </c:val>
          <c:extLst>
            <c:ext xmlns:c16="http://schemas.microsoft.com/office/drawing/2014/chart" uri="{C3380CC4-5D6E-409C-BE32-E72D297353CC}">
              <c16:uniqueId val="{00000002-2F6D-4ADE-AE71-116BA9FA6D21}"/>
            </c:ext>
          </c:extLst>
        </c:ser>
        <c:ser>
          <c:idx val="3"/>
          <c:order val="3"/>
          <c:tx>
            <c:strRef>
              <c:f>'問46-1経年'!$W$5</c:f>
              <c:strCache>
                <c:ptCount val="1"/>
                <c:pt idx="0">
                  <c:v>そう思わない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'問46-1経年'!$S$6:$S$11</c:f>
              <c:strCache>
                <c:ptCount val="6"/>
                <c:pt idx="0">
                  <c:v>R1(n=1,367)</c:v>
                </c:pt>
                <c:pt idx="1">
                  <c:v>R2(n=1,378)</c:v>
                </c:pt>
                <c:pt idx="2">
                  <c:v>R3(n=1,105)</c:v>
                </c:pt>
                <c:pt idx="3">
                  <c:v>R4(n=1,193)</c:v>
                </c:pt>
                <c:pt idx="4">
                  <c:v>R5(n=1,211)</c:v>
                </c:pt>
                <c:pt idx="5">
                  <c:v>R6(n=1,210)</c:v>
                </c:pt>
              </c:strCache>
            </c:strRef>
          </c:cat>
          <c:val>
            <c:numRef>
              <c:f>'問46-1経年'!$W$6:$W$11</c:f>
              <c:numCache>
                <c:formatCode>0.0</c:formatCode>
                <c:ptCount val="6"/>
                <c:pt idx="0">
                  <c:v>10.7</c:v>
                </c:pt>
                <c:pt idx="1">
                  <c:v>9.3000000000000007</c:v>
                </c:pt>
                <c:pt idx="2">
                  <c:v>8.4</c:v>
                </c:pt>
                <c:pt idx="3">
                  <c:v>9.6</c:v>
                </c:pt>
                <c:pt idx="4">
                  <c:v>9.6</c:v>
                </c:pt>
                <c:pt idx="5">
                  <c:v>10.7</c:v>
                </c:pt>
              </c:numCache>
            </c:numRef>
          </c:val>
          <c:extLst>
            <c:ext xmlns:c16="http://schemas.microsoft.com/office/drawing/2014/chart" uri="{C3380CC4-5D6E-409C-BE32-E72D297353CC}">
              <c16:uniqueId val="{00000003-2F6D-4ADE-AE71-116BA9FA6D21}"/>
            </c:ext>
          </c:extLst>
        </c:ser>
        <c:ser>
          <c:idx val="4"/>
          <c:order val="4"/>
          <c:tx>
            <c:strRef>
              <c:f>'問46-1経年'!$X$5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'問46-1経年'!$S$6:$S$11</c:f>
              <c:strCache>
                <c:ptCount val="6"/>
                <c:pt idx="0">
                  <c:v>R1(n=1,367)</c:v>
                </c:pt>
                <c:pt idx="1">
                  <c:v>R2(n=1,378)</c:v>
                </c:pt>
                <c:pt idx="2">
                  <c:v>R3(n=1,105)</c:v>
                </c:pt>
                <c:pt idx="3">
                  <c:v>R4(n=1,193)</c:v>
                </c:pt>
                <c:pt idx="4">
                  <c:v>R5(n=1,211)</c:v>
                </c:pt>
                <c:pt idx="5">
                  <c:v>R6(n=1,210)</c:v>
                </c:pt>
              </c:strCache>
            </c:strRef>
          </c:cat>
          <c:val>
            <c:numRef>
              <c:f>'問46-1経年'!$X$6:$X$11</c:f>
              <c:numCache>
                <c:formatCode>0.0</c:formatCode>
                <c:ptCount val="6"/>
                <c:pt idx="0">
                  <c:v>0.5</c:v>
                </c:pt>
                <c:pt idx="1">
                  <c:v>2.2999999999999998</c:v>
                </c:pt>
                <c:pt idx="2">
                  <c:v>3.1</c:v>
                </c:pt>
                <c:pt idx="3">
                  <c:v>2.7</c:v>
                </c:pt>
                <c:pt idx="4">
                  <c:v>1.9</c:v>
                </c:pt>
                <c:pt idx="5">
                  <c:v>1.9</c:v>
                </c:pt>
              </c:numCache>
            </c:numRef>
          </c:val>
          <c:extLst>
            <c:ext xmlns:c16="http://schemas.microsoft.com/office/drawing/2014/chart" uri="{C3380CC4-5D6E-409C-BE32-E72D297353CC}">
              <c16:uniqueId val="{00000004-2F6D-4ADE-AE71-116BA9FA6D21}"/>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9.1397737749057031E-2"/>
          <c:w val="0.92295851091701642"/>
          <c:h val="0.83019775830900955"/>
        </c:manualLayout>
      </c:layout>
      <c:barChart>
        <c:barDir val="bar"/>
        <c:grouping val="percentStacked"/>
        <c:varyColors val="0"/>
        <c:ser>
          <c:idx val="0"/>
          <c:order val="0"/>
          <c:tx>
            <c:strRef>
              <c:f>'問46-1経年'!$T$5</c:f>
              <c:strCache>
                <c:ptCount val="1"/>
                <c:pt idx="0">
                  <c:v>そう思う</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93CC-45F3-9F8B-EB3C8F1967CF}"/>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93CC-45F3-9F8B-EB3C8F1967CF}"/>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'問46-1経年'!$S$4</c:f>
              <c:strCache>
                <c:ptCount val="1"/>
                <c:pt idx="0">
                  <c:v>凡例</c:v>
                </c:pt>
              </c:strCache>
            </c:strRef>
          </c:cat>
          <c:val>
            <c:numRef>
              <c:f>'問46-1経年'!$T$4</c:f>
              <c:numCache>
                <c:formatCode>General</c:formatCode>
                <c:ptCount val="1"/>
                <c:pt idx="0">
                  <c:v>1</c:v>
                </c:pt>
              </c:numCache>
            </c:numRef>
          </c:val>
          <c:extLst>
            <c:ext xmlns:c16="http://schemas.microsoft.com/office/drawing/2014/chart" uri="{C3380CC4-5D6E-409C-BE32-E72D297353CC}">
              <c16:uniqueId val="{00000002-93CC-45F3-9F8B-EB3C8F1967CF}"/>
            </c:ext>
          </c:extLst>
        </c:ser>
        <c:ser>
          <c:idx val="1"/>
          <c:order val="1"/>
          <c:tx>
            <c:strRef>
              <c:f>'問46-1経年'!$U$5</c:f>
              <c:strCache>
                <c:ptCount val="1"/>
                <c:pt idx="0">
                  <c:v>どちらかといえば
そう思う</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93CC-45F3-9F8B-EB3C8F1967CF}"/>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'問46-1経年'!$S$4</c:f>
              <c:strCache>
                <c:ptCount val="1"/>
                <c:pt idx="0">
                  <c:v>凡例</c:v>
                </c:pt>
              </c:strCache>
            </c:strRef>
          </c:cat>
          <c:val>
            <c:numRef>
              <c:f>'問46-1経年'!$U$4</c:f>
              <c:numCache>
                <c:formatCode>General</c:formatCode>
                <c:ptCount val="1"/>
                <c:pt idx="0">
                  <c:v>1</c:v>
                </c:pt>
              </c:numCache>
            </c:numRef>
          </c:val>
          <c:extLst>
            <c:ext xmlns:c16="http://schemas.microsoft.com/office/drawing/2014/chart" uri="{C3380CC4-5D6E-409C-BE32-E72D297353CC}">
              <c16:uniqueId val="{00000004-93CC-45F3-9F8B-EB3C8F1967CF}"/>
            </c:ext>
          </c:extLst>
        </c:ser>
        <c:ser>
          <c:idx val="2"/>
          <c:order val="2"/>
          <c:tx>
            <c:strRef>
              <c:f>'問46-1経年'!$V$5</c:f>
              <c:strCache>
                <c:ptCount val="1"/>
                <c:pt idx="0">
                  <c:v>どちらかといえば
そう思わない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93CC-45F3-9F8B-EB3C8F1967CF}"/>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'問46-1経年'!$S$4</c:f>
              <c:strCache>
                <c:ptCount val="1"/>
                <c:pt idx="0">
                  <c:v>凡例</c:v>
                </c:pt>
              </c:strCache>
            </c:strRef>
          </c:cat>
          <c:val>
            <c:numRef>
              <c:f>'問46-1経年'!$V$4</c:f>
              <c:numCache>
                <c:formatCode>General</c:formatCode>
                <c:ptCount val="1"/>
                <c:pt idx="0">
                  <c:v>1</c:v>
                </c:pt>
              </c:numCache>
            </c:numRef>
          </c:val>
          <c:extLst>
            <c:ext xmlns:c16="http://schemas.microsoft.com/office/drawing/2014/chart" uri="{C3380CC4-5D6E-409C-BE32-E72D297353CC}">
              <c16:uniqueId val="{00000007-93CC-45F3-9F8B-EB3C8F1967CF}"/>
            </c:ext>
          </c:extLst>
        </c:ser>
        <c:ser>
          <c:idx val="3"/>
          <c:order val="3"/>
          <c:tx>
            <c:strRef>
              <c:f>'問46-1経年'!$W$5</c:f>
              <c:strCache>
                <c:ptCount val="1"/>
                <c:pt idx="0">
                  <c:v>そう思わない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'問46-1経年'!$S$4</c:f>
              <c:strCache>
                <c:ptCount val="1"/>
                <c:pt idx="0">
                  <c:v>凡例</c:v>
                </c:pt>
              </c:strCache>
            </c:strRef>
          </c:cat>
          <c:val>
            <c:numRef>
              <c:f>'問46-1経年'!$W$4</c:f>
              <c:numCache>
                <c:formatCode>General</c:formatCode>
                <c:ptCount val="1"/>
                <c:pt idx="0">
                  <c:v>1</c:v>
                </c:pt>
              </c:numCache>
            </c:numRef>
          </c:val>
          <c:extLst>
            <c:ext xmlns:c16="http://schemas.microsoft.com/office/drawing/2014/chart" uri="{C3380CC4-5D6E-409C-BE32-E72D297353CC}">
              <c16:uniqueId val="{00000008-93CC-45F3-9F8B-EB3C8F1967CF}"/>
            </c:ext>
          </c:extLst>
        </c:ser>
        <c:ser>
          <c:idx val="4"/>
          <c:order val="4"/>
          <c:tx>
            <c:strRef>
              <c:f>'問46-1経年'!$X$5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93CC-45F3-9F8B-EB3C8F1967CF}"/>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'問46-1経年'!$S$4</c:f>
              <c:strCache>
                <c:ptCount val="1"/>
                <c:pt idx="0">
                  <c:v>凡例</c:v>
                </c:pt>
              </c:strCache>
            </c:strRef>
          </c:cat>
          <c:val>
            <c:numRef>
              <c:f>'問46-1経年'!$X$4</c:f>
              <c:numCache>
                <c:formatCode>General</c:formatCode>
                <c:ptCount val="1"/>
                <c:pt idx="0">
                  <c:v>1</c:v>
                </c:pt>
              </c:numCache>
            </c:numRef>
          </c:val>
          <c:extLst>
            <c:ext xmlns:c16="http://schemas.microsoft.com/office/drawing/2014/chart" uri="{C3380CC4-5D6E-409C-BE32-E72D297353CC}">
              <c16:uniqueId val="{0000000B-93CC-45F3-9F8B-EB3C8F1967CF}"/>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'問46-1年齢層'!$T$5</c:f>
              <c:strCache>
                <c:ptCount val="1"/>
                <c:pt idx="0">
                  <c:v>そう思う</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'問46-1年齢層'!$T$6:$T$14</c:f>
              <c:numCache>
                <c:formatCode>0.0</c:formatCode>
                <c:ptCount val="9"/>
                <c:pt idx="0">
                  <c:v>42.1</c:v>
                </c:pt>
                <c:pt idx="1">
                  <c:v>34.4</c:v>
                </c:pt>
                <c:pt idx="2">
                  <c:v>33.299999999999997</c:v>
                </c:pt>
                <c:pt idx="3">
                  <c:v>42.1</c:v>
                </c:pt>
                <c:pt idx="4">
                  <c:v>32.6</c:v>
                </c:pt>
                <c:pt idx="5">
                  <c:v>27.7</c:v>
                </c:pt>
                <c:pt idx="6">
                  <c:v>34.700000000000003</c:v>
                </c:pt>
                <c:pt idx="7">
                  <c:v>36.4</c:v>
                </c:pt>
                <c:pt idx="8">
                  <c:v>34.299999999999997</c:v>
                </c:pt>
              </c:numCache>
            </c:numRef>
          </c:val>
          <c:extLst>
            <c:ext xmlns:c16="http://schemas.microsoft.com/office/drawing/2014/chart" uri="{C3380CC4-5D6E-409C-BE32-E72D297353CC}">
              <c16:uniqueId val="{00000000-765B-44D0-A71F-16354CD5F0BE}"/>
            </c:ext>
          </c:extLst>
        </c:ser>
        <c:ser>
          <c:idx val="1"/>
          <c:order val="1"/>
          <c:tx>
            <c:strRef>
              <c:f>'問46-1年齢層'!$U$5</c:f>
              <c:strCache>
                <c:ptCount val="1"/>
                <c:pt idx="0">
                  <c:v>どちらかといえば
そう思う</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'問46-1年齢層'!$U$6:$U$14</c:f>
              <c:numCache>
                <c:formatCode>0.0</c:formatCode>
                <c:ptCount val="9"/>
                <c:pt idx="0">
                  <c:v>42.1</c:v>
                </c:pt>
                <c:pt idx="1">
                  <c:v>31.1</c:v>
                </c:pt>
                <c:pt idx="2">
                  <c:v>37.700000000000003</c:v>
                </c:pt>
                <c:pt idx="3">
                  <c:v>29.4</c:v>
                </c:pt>
                <c:pt idx="4">
                  <c:v>38.4</c:v>
                </c:pt>
                <c:pt idx="5">
                  <c:v>33.9</c:v>
                </c:pt>
                <c:pt idx="6">
                  <c:v>32.6</c:v>
                </c:pt>
                <c:pt idx="7">
                  <c:v>35.299999999999997</c:v>
                </c:pt>
                <c:pt idx="8">
                  <c:v>36.700000000000003</c:v>
                </c:pt>
              </c:numCache>
            </c:numRef>
          </c:val>
          <c:extLst>
            <c:ext xmlns:c16="http://schemas.microsoft.com/office/drawing/2014/chart" uri="{C3380CC4-5D6E-409C-BE32-E72D297353CC}">
              <c16:uniqueId val="{00000001-765B-44D0-A71F-16354CD5F0BE}"/>
            </c:ext>
          </c:extLst>
        </c:ser>
        <c:ser>
          <c:idx val="2"/>
          <c:order val="2"/>
          <c:tx>
            <c:strRef>
              <c:f>'問46-1年齢層'!$V$5</c:f>
              <c:strCache>
                <c:ptCount val="1"/>
                <c:pt idx="0">
                  <c:v>どちらかといえば
そう思わない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'問46-1年齢層'!$V$6:$V$14</c:f>
              <c:numCache>
                <c:formatCode>0.0</c:formatCode>
                <c:ptCount val="9"/>
                <c:pt idx="0">
                  <c:v>5.3</c:v>
                </c:pt>
                <c:pt idx="1">
                  <c:v>23</c:v>
                </c:pt>
                <c:pt idx="2">
                  <c:v>21.1</c:v>
                </c:pt>
                <c:pt idx="3">
                  <c:v>16.2</c:v>
                </c:pt>
                <c:pt idx="4">
                  <c:v>16.899999999999999</c:v>
                </c:pt>
                <c:pt idx="5">
                  <c:v>18.8</c:v>
                </c:pt>
                <c:pt idx="6">
                  <c:v>20</c:v>
                </c:pt>
                <c:pt idx="7">
                  <c:v>15.2</c:v>
                </c:pt>
                <c:pt idx="8">
                  <c:v>16</c:v>
                </c:pt>
              </c:numCache>
            </c:numRef>
          </c:val>
          <c:extLst>
            <c:ext xmlns:c16="http://schemas.microsoft.com/office/drawing/2014/chart" uri="{C3380CC4-5D6E-409C-BE32-E72D297353CC}">
              <c16:uniqueId val="{00000002-765B-44D0-A71F-16354CD5F0BE}"/>
            </c:ext>
          </c:extLst>
        </c:ser>
        <c:ser>
          <c:idx val="3"/>
          <c:order val="3"/>
          <c:tx>
            <c:strRef>
              <c:f>'問46-1年齢層'!$W$5</c:f>
              <c:strCache>
                <c:ptCount val="1"/>
                <c:pt idx="0">
                  <c:v>そう思わない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'問46-1年齢層'!$W$6:$W$14</c:f>
              <c:numCache>
                <c:formatCode>0.0</c:formatCode>
                <c:ptCount val="9"/>
                <c:pt idx="0">
                  <c:v>10.5</c:v>
                </c:pt>
                <c:pt idx="1">
                  <c:v>11.5</c:v>
                </c:pt>
                <c:pt idx="2">
                  <c:v>7.9</c:v>
                </c:pt>
                <c:pt idx="3">
                  <c:v>11.7</c:v>
                </c:pt>
                <c:pt idx="4">
                  <c:v>10.3</c:v>
                </c:pt>
                <c:pt idx="5">
                  <c:v>17</c:v>
                </c:pt>
                <c:pt idx="6">
                  <c:v>9.5</c:v>
                </c:pt>
                <c:pt idx="7">
                  <c:v>10.9</c:v>
                </c:pt>
                <c:pt idx="8">
                  <c:v>8.9</c:v>
                </c:pt>
              </c:numCache>
            </c:numRef>
          </c:val>
          <c:extLst>
            <c:ext xmlns:c16="http://schemas.microsoft.com/office/drawing/2014/chart" uri="{C3380CC4-5D6E-409C-BE32-E72D297353CC}">
              <c16:uniqueId val="{00000003-765B-44D0-A71F-16354CD5F0BE}"/>
            </c:ext>
          </c:extLst>
        </c:ser>
        <c:ser>
          <c:idx val="4"/>
          <c:order val="4"/>
          <c:tx>
            <c:strRef>
              <c:f>'問46-1年齢層'!$X$5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'問46-1年齢層'!$S$6:$S$14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'問46-1年齢層'!$X$6:$X$14</c:f>
              <c:numCache>
                <c:formatCode>0.0</c:formatCode>
                <c:ptCount val="9"/>
                <c:pt idx="0">
                  <c:v>0</c:v>
                </c:pt>
                <c:pt idx="1">
                  <c:v>0</c:v>
                </c:pt>
                <c:pt idx="2">
                  <c:v>0</c:v>
                </c:pt>
                <c:pt idx="3">
                  <c:v>0.5</c:v>
                </c:pt>
                <c:pt idx="4">
                  <c:v>1.7</c:v>
                </c:pt>
                <c:pt idx="5">
                  <c:v>2.7</c:v>
                </c:pt>
                <c:pt idx="6">
                  <c:v>3.2</c:v>
                </c:pt>
                <c:pt idx="7">
                  <c:v>2.2000000000000002</c:v>
                </c:pt>
                <c:pt idx="8">
                  <c:v>4.0999999999999996</c:v>
                </c:pt>
              </c:numCache>
            </c:numRef>
          </c:val>
          <c:extLst>
            <c:ext xmlns:c16="http://schemas.microsoft.com/office/drawing/2014/chart" uri="{C3380CC4-5D6E-409C-BE32-E72D297353CC}">
              <c16:uniqueId val="{00000005-765B-44D0-A71F-16354CD5F0BE}"/>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528664182703611"/>
          <c:w val="0.92793969849246227"/>
          <c:h val="0.81630885423103039"/>
        </c:manualLayout>
      </c:layout>
      <c:barChart>
        <c:barDir val="bar"/>
        <c:grouping val="percentStacked"/>
        <c:varyColors val="0"/>
        <c:ser>
          <c:idx val="0"/>
          <c:order val="0"/>
          <c:tx>
            <c:strRef>
              <c:f>'問46-1年齢層'!$T$5</c:f>
              <c:strCache>
                <c:ptCount val="1"/>
                <c:pt idx="0">
                  <c:v>そう思う</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870E-4F1E-8CA4-B9E8C1032779}"/>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870E-4F1E-8CA4-B9E8C1032779}"/>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'問46-1年齢層'!$S$4</c:f>
              <c:strCache>
                <c:ptCount val="1"/>
                <c:pt idx="0">
                  <c:v>凡例</c:v>
                </c:pt>
              </c:strCache>
            </c:strRef>
          </c:cat>
          <c:val>
            <c:numRef>
              <c:f>'問46-1年齢層'!$T$4</c:f>
              <c:numCache>
                <c:formatCode>General</c:formatCode>
                <c:ptCount val="1"/>
                <c:pt idx="0">
                  <c:v>1</c:v>
                </c:pt>
              </c:numCache>
            </c:numRef>
          </c:val>
          <c:extLst>
            <c:ext xmlns:c16="http://schemas.microsoft.com/office/drawing/2014/chart" uri="{C3380CC4-5D6E-409C-BE32-E72D297353CC}">
              <c16:uniqueId val="{00000002-870E-4F1E-8CA4-B9E8C1032779}"/>
            </c:ext>
          </c:extLst>
        </c:ser>
        <c:ser>
          <c:idx val="1"/>
          <c:order val="1"/>
          <c:tx>
            <c:strRef>
              <c:f>'問46-1年齢層'!$U$5</c:f>
              <c:strCache>
                <c:ptCount val="1"/>
                <c:pt idx="0">
                  <c:v>どちらかといえば
そう思う</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870E-4F1E-8CA4-B9E8C103277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'問46-1年齢層'!$S$4</c:f>
              <c:strCache>
                <c:ptCount val="1"/>
                <c:pt idx="0">
                  <c:v>凡例</c:v>
                </c:pt>
              </c:strCache>
            </c:strRef>
          </c:cat>
          <c:val>
            <c:numRef>
              <c:f>'問46-1年齢層'!$U$4</c:f>
              <c:numCache>
                <c:formatCode>General</c:formatCode>
                <c:ptCount val="1"/>
                <c:pt idx="0">
                  <c:v>1</c:v>
                </c:pt>
              </c:numCache>
            </c:numRef>
          </c:val>
          <c:extLst>
            <c:ext xmlns:c16="http://schemas.microsoft.com/office/drawing/2014/chart" uri="{C3380CC4-5D6E-409C-BE32-E72D297353CC}">
              <c16:uniqueId val="{00000004-870E-4F1E-8CA4-B9E8C1032779}"/>
            </c:ext>
          </c:extLst>
        </c:ser>
        <c:ser>
          <c:idx val="2"/>
          <c:order val="2"/>
          <c:tx>
            <c:strRef>
              <c:f>'問46-1年齢層'!$V$5</c:f>
              <c:strCache>
                <c:ptCount val="1"/>
                <c:pt idx="0">
                  <c:v>どちらかといえば
そう思わない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870E-4F1E-8CA4-B9E8C103277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'問46-1年齢層'!$S$4</c:f>
              <c:strCache>
                <c:ptCount val="1"/>
                <c:pt idx="0">
                  <c:v>凡例</c:v>
                </c:pt>
              </c:strCache>
            </c:strRef>
          </c:cat>
          <c:val>
            <c:numRef>
              <c:f>'問46-1年齢層'!$V$4</c:f>
              <c:numCache>
                <c:formatCode>General</c:formatCode>
                <c:ptCount val="1"/>
                <c:pt idx="0">
                  <c:v>1</c:v>
                </c:pt>
              </c:numCache>
            </c:numRef>
          </c:val>
          <c:extLst>
            <c:ext xmlns:c16="http://schemas.microsoft.com/office/drawing/2014/chart" uri="{C3380CC4-5D6E-409C-BE32-E72D297353CC}">
              <c16:uniqueId val="{00000007-870E-4F1E-8CA4-B9E8C1032779}"/>
            </c:ext>
          </c:extLst>
        </c:ser>
        <c:ser>
          <c:idx val="3"/>
          <c:order val="3"/>
          <c:tx>
            <c:strRef>
              <c:f>'問46-1年齢層'!$W$5</c:f>
              <c:strCache>
                <c:ptCount val="1"/>
                <c:pt idx="0">
                  <c:v>そう思わない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'問46-1年齢層'!$S$4</c:f>
              <c:strCache>
                <c:ptCount val="1"/>
                <c:pt idx="0">
                  <c:v>凡例</c:v>
                </c:pt>
              </c:strCache>
            </c:strRef>
          </c:cat>
          <c:val>
            <c:numRef>
              <c:f>'問46-1年齢層'!$W$4</c:f>
              <c:numCache>
                <c:formatCode>General</c:formatCode>
                <c:ptCount val="1"/>
                <c:pt idx="0">
                  <c:v>1</c:v>
                </c:pt>
              </c:numCache>
            </c:numRef>
          </c:val>
          <c:extLst>
            <c:ext xmlns:c16="http://schemas.microsoft.com/office/drawing/2014/chart" uri="{C3380CC4-5D6E-409C-BE32-E72D297353CC}">
              <c16:uniqueId val="{00000008-870E-4F1E-8CA4-B9E8C1032779}"/>
            </c:ext>
          </c:extLst>
        </c:ser>
        <c:ser>
          <c:idx val="4"/>
          <c:order val="4"/>
          <c:tx>
            <c:strRef>
              <c:f>'問46-1年齢層'!$X$5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870E-4F1E-8CA4-B9E8C103277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'問46-1年齢層'!$S$4</c:f>
              <c:strCache>
                <c:ptCount val="1"/>
                <c:pt idx="0">
                  <c:v>凡例</c:v>
                </c:pt>
              </c:strCache>
            </c:strRef>
          </c:cat>
          <c:val>
            <c:numRef>
              <c:f>'問46-1年齢層'!$X$4</c:f>
              <c:numCache>
                <c:formatCode>General</c:formatCode>
                <c:ptCount val="1"/>
                <c:pt idx="0">
                  <c:v>1</c:v>
                </c:pt>
              </c:numCache>
            </c:numRef>
          </c:val>
          <c:extLst>
            <c:ext xmlns:c16="http://schemas.microsoft.com/office/drawing/2014/chart" uri="{C3380CC4-5D6E-409C-BE32-E72D297353CC}">
              <c16:uniqueId val="{0000000B-870E-4F1E-8CA4-B9E8C1032779}"/>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'問46-1利用駅'!$T$5</c:f>
              <c:strCache>
                <c:ptCount val="1"/>
                <c:pt idx="0">
                  <c:v>そう思う</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'問46-1利用駅'!$S$6:$S$14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'問46-1利用駅'!$T$6:$T$14</c:f>
              <c:numCache>
                <c:formatCode>0.0</c:formatCode>
                <c:ptCount val="9"/>
                <c:pt idx="0">
                  <c:v>23.9</c:v>
                </c:pt>
                <c:pt idx="1">
                  <c:v>10.199999999999999</c:v>
                </c:pt>
                <c:pt idx="2">
                  <c:v>58.1</c:v>
                </c:pt>
                <c:pt idx="3">
                  <c:v>5.9</c:v>
                </c:pt>
                <c:pt idx="4">
                  <c:v>9.1</c:v>
                </c:pt>
                <c:pt idx="5">
                  <c:v>36.700000000000003</c:v>
                </c:pt>
                <c:pt idx="6">
                  <c:v>3.1</c:v>
                </c:pt>
                <c:pt idx="7">
                  <c:v>11.4</c:v>
                </c:pt>
                <c:pt idx="8">
                  <c:v>50.4</c:v>
                </c:pt>
              </c:numCache>
            </c:numRef>
          </c:val>
          <c:extLst>
            <c:ext xmlns:c16="http://schemas.microsoft.com/office/drawing/2014/chart" uri="{C3380CC4-5D6E-409C-BE32-E72D297353CC}">
              <c16:uniqueId val="{00000001-12AE-4752-9EDA-7F15AE25F0B6}"/>
            </c:ext>
          </c:extLst>
        </c:ser>
        <c:ser>
          <c:idx val="1"/>
          <c:order val="1"/>
          <c:tx>
            <c:strRef>
              <c:f>'問46-1利用駅'!$U$5</c:f>
              <c:strCache>
                <c:ptCount val="1"/>
                <c:pt idx="0">
                  <c:v>どちらかといえば
そう思う</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'問46-1利用駅'!$S$6:$S$14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'問46-1利用駅'!$U$6:$U$14</c:f>
              <c:numCache>
                <c:formatCode>0.0</c:formatCode>
                <c:ptCount val="9"/>
                <c:pt idx="0">
                  <c:v>43.5</c:v>
                </c:pt>
                <c:pt idx="1">
                  <c:v>34.1</c:v>
                </c:pt>
                <c:pt idx="2">
                  <c:v>34.6</c:v>
                </c:pt>
                <c:pt idx="3">
                  <c:v>13.7</c:v>
                </c:pt>
                <c:pt idx="4">
                  <c:v>31.8</c:v>
                </c:pt>
                <c:pt idx="5">
                  <c:v>45.8</c:v>
                </c:pt>
                <c:pt idx="6">
                  <c:v>15.6</c:v>
                </c:pt>
                <c:pt idx="7">
                  <c:v>37.299999999999997</c:v>
                </c:pt>
                <c:pt idx="8">
                  <c:v>43.6</c:v>
                </c:pt>
              </c:numCache>
            </c:numRef>
          </c:val>
          <c:extLst>
            <c:ext xmlns:c16="http://schemas.microsoft.com/office/drawing/2014/chart" uri="{C3380CC4-5D6E-409C-BE32-E72D297353CC}">
              <c16:uniqueId val="{00000002-12AE-4752-9EDA-7F15AE25F0B6}"/>
            </c:ext>
          </c:extLst>
        </c:ser>
        <c:ser>
          <c:idx val="2"/>
          <c:order val="2"/>
          <c:tx>
            <c:strRef>
              <c:f>'問46-1利用駅'!$V$5</c:f>
              <c:strCache>
                <c:ptCount val="1"/>
                <c:pt idx="0">
                  <c:v>どちらかといえば
そう思わない</c:v>
                </c:pt>
              </c:strCache>
            </c:strRef>
          </c:tx>
          <c:spPr>
            <a:pattFill prst="smGrid">
              <a:fgClr>
                <a:srgbClr val="FF9999"/>
              </a:fgClr>
              <a:bgClr>
                <a:schemeClr val="bg1"/>
              </a:bgClr>
            </a:pattFill>
            <a:ln>
              <a:solidFill>
                <a:schemeClr val="tx1"/>
              </a:solidFill>
            </a:ln>
            <a:effectLst/>
          </c:spPr>
          <c:invertIfNegative val="0"/>
          <c:dLbls>
            <c:dLbl>
              <c:idx val="2"/>
              <c:layout>
                <c:manualLayout>
                  <c:x val="-9.4131166654116138E-3"/>
                  <c:y val="6.964148736010936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018-4309-B228-8084FB51F036}"/>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'問46-1利用駅'!$S$6:$S$14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'問46-1利用駅'!$V$6:$V$14</c:f>
              <c:numCache>
                <c:formatCode>0.0</c:formatCode>
                <c:ptCount val="9"/>
                <c:pt idx="0">
                  <c:v>21.7</c:v>
                </c:pt>
                <c:pt idx="1">
                  <c:v>43.2</c:v>
                </c:pt>
                <c:pt idx="2">
                  <c:v>5.0999999999999996</c:v>
                </c:pt>
                <c:pt idx="3">
                  <c:v>25.5</c:v>
                </c:pt>
                <c:pt idx="4">
                  <c:v>38.6</c:v>
                </c:pt>
                <c:pt idx="5">
                  <c:v>11.7</c:v>
                </c:pt>
                <c:pt idx="6">
                  <c:v>31.3</c:v>
                </c:pt>
                <c:pt idx="7">
                  <c:v>34.700000000000003</c:v>
                </c:pt>
                <c:pt idx="8">
                  <c:v>5.0999999999999996</c:v>
                </c:pt>
              </c:numCache>
            </c:numRef>
          </c:val>
          <c:extLst>
            <c:ext xmlns:c16="http://schemas.microsoft.com/office/drawing/2014/chart" uri="{C3380CC4-5D6E-409C-BE32-E72D297353CC}">
              <c16:uniqueId val="{00000003-12AE-4752-9EDA-7F15AE25F0B6}"/>
            </c:ext>
          </c:extLst>
        </c:ser>
        <c:ser>
          <c:idx val="3"/>
          <c:order val="3"/>
          <c:tx>
            <c:strRef>
              <c:f>'問46-1利用駅'!$W$5</c:f>
              <c:strCache>
                <c:ptCount val="1"/>
                <c:pt idx="0">
                  <c:v>そう思わない</c:v>
                </c:pt>
              </c:strCache>
            </c:strRef>
          </c:tx>
          <c:spPr>
            <a:pattFill prst="smGrid">
              <a:fgClr>
                <a:schemeClr val="bg1"/>
              </a:fgClr>
              <a:bgClr>
                <a:srgbClr val="FF5050"/>
              </a:bgClr>
            </a:pattFill>
            <a:ln>
              <a:solidFill>
                <a:schemeClr val="tx1"/>
              </a:solidFill>
            </a:ln>
            <a:effectLst/>
          </c:spPr>
          <c:invertIfNegative val="0"/>
          <c:dLbls>
            <c:dLbl>
              <c:idx val="8"/>
              <c:layout>
                <c:manualLayout>
                  <c:x val="-1.0390717136407391E-16"/>
                  <c:y val="-3.228839984745496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AD6-49CA-B528-1F65AE893819}"/>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'問46-1利用駅'!$S$6:$S$14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'問46-1利用駅'!$W$6:$W$14</c:f>
              <c:numCache>
                <c:formatCode>0.0</c:formatCode>
                <c:ptCount val="9"/>
                <c:pt idx="0">
                  <c:v>10.9</c:v>
                </c:pt>
                <c:pt idx="1">
                  <c:v>12.5</c:v>
                </c:pt>
                <c:pt idx="2">
                  <c:v>1.3</c:v>
                </c:pt>
                <c:pt idx="3">
                  <c:v>54.9</c:v>
                </c:pt>
                <c:pt idx="4">
                  <c:v>20.5</c:v>
                </c:pt>
                <c:pt idx="5">
                  <c:v>5</c:v>
                </c:pt>
                <c:pt idx="6">
                  <c:v>50</c:v>
                </c:pt>
                <c:pt idx="7">
                  <c:v>16.100000000000001</c:v>
                </c:pt>
                <c:pt idx="8">
                  <c:v>0.9</c:v>
                </c:pt>
              </c:numCache>
            </c:numRef>
          </c:val>
          <c:extLst>
            <c:ext xmlns:c16="http://schemas.microsoft.com/office/drawing/2014/chart" uri="{C3380CC4-5D6E-409C-BE32-E72D297353CC}">
              <c16:uniqueId val="{00000006-12AE-4752-9EDA-7F15AE25F0B6}"/>
            </c:ext>
          </c:extLst>
        </c:ser>
        <c:ser>
          <c:idx val="4"/>
          <c:order val="4"/>
          <c:tx>
            <c:strRef>
              <c:f>'問46-1利用駅'!$X$5</c:f>
              <c:strCache>
                <c:ptCount val="1"/>
                <c:pt idx="0">
                  <c:v>（無効回答）</c:v>
                </c:pt>
              </c:strCache>
            </c:strRef>
          </c:tx>
          <c:spPr>
            <a:solidFill>
              <a:schemeClr val="bg1"/>
            </a:solidFill>
            <a:ln>
              <a:solidFill>
                <a:schemeClr val="tx1"/>
              </a:solidFill>
            </a:ln>
            <a:effectLst/>
          </c:spPr>
          <c:invertIfNegative val="0"/>
          <c:dLbls>
            <c:dLbl>
              <c:idx val="2"/>
              <c:layout>
                <c:manualLayout>
                  <c:x val="2.6100451577452926E-2"/>
                  <c:y val="1.4955395532823354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435-4E3F-9158-88B2744035CD}"/>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'問46-1利用駅'!$S$6:$S$14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'問46-1利用駅'!$X$6:$X$14</c:f>
              <c:numCache>
                <c:formatCode>0.0</c:formatCode>
                <c:ptCount val="9"/>
                <c:pt idx="0">
                  <c:v>0</c:v>
                </c:pt>
                <c:pt idx="1">
                  <c:v>0</c:v>
                </c:pt>
                <c:pt idx="2">
                  <c:v>0.9</c:v>
                </c:pt>
                <c:pt idx="3">
                  <c:v>0</c:v>
                </c:pt>
                <c:pt idx="4">
                  <c:v>0</c:v>
                </c:pt>
                <c:pt idx="5">
                  <c:v>0.8</c:v>
                </c:pt>
                <c:pt idx="6">
                  <c:v>0</c:v>
                </c:pt>
                <c:pt idx="7">
                  <c:v>0.5</c:v>
                </c:pt>
                <c:pt idx="8">
                  <c:v>0</c:v>
                </c:pt>
              </c:numCache>
            </c:numRef>
          </c:val>
          <c:extLst>
            <c:ext xmlns:c16="http://schemas.microsoft.com/office/drawing/2014/chart" uri="{C3380CC4-5D6E-409C-BE32-E72D297353CC}">
              <c16:uniqueId val="{0000000C-12AE-4752-9EDA-7F15AE25F0B6}"/>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528664182703611"/>
          <c:w val="0.92793969849246227"/>
          <c:h val="0.81630885423103039"/>
        </c:manualLayout>
      </c:layout>
      <c:barChart>
        <c:barDir val="bar"/>
        <c:grouping val="percentStacked"/>
        <c:varyColors val="0"/>
        <c:ser>
          <c:idx val="0"/>
          <c:order val="0"/>
          <c:tx>
            <c:strRef>
              <c:f>'問46-1利用駅'!$T$5</c:f>
              <c:strCache>
                <c:ptCount val="1"/>
                <c:pt idx="0">
                  <c:v>そう思う</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48D6-4AF2-902A-8CBBA6BF7137}"/>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48D6-4AF2-902A-8CBBA6BF7137}"/>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'問46-1利用駅'!$S$4</c:f>
              <c:strCache>
                <c:ptCount val="1"/>
                <c:pt idx="0">
                  <c:v>凡例</c:v>
                </c:pt>
              </c:strCache>
            </c:strRef>
          </c:cat>
          <c:val>
            <c:numRef>
              <c:f>'問46-1利用駅'!$T$4</c:f>
              <c:numCache>
                <c:formatCode>General</c:formatCode>
                <c:ptCount val="1"/>
                <c:pt idx="0">
                  <c:v>1</c:v>
                </c:pt>
              </c:numCache>
            </c:numRef>
          </c:val>
          <c:extLst>
            <c:ext xmlns:c16="http://schemas.microsoft.com/office/drawing/2014/chart" uri="{C3380CC4-5D6E-409C-BE32-E72D297353CC}">
              <c16:uniqueId val="{00000002-48D6-4AF2-902A-8CBBA6BF7137}"/>
            </c:ext>
          </c:extLst>
        </c:ser>
        <c:ser>
          <c:idx val="1"/>
          <c:order val="1"/>
          <c:tx>
            <c:strRef>
              <c:f>'問46-1利用駅'!$U$5</c:f>
              <c:strCache>
                <c:ptCount val="1"/>
                <c:pt idx="0">
                  <c:v>どちらかといえば
そう思う</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48D6-4AF2-902A-8CBBA6BF713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'問46-1利用駅'!$S$4</c:f>
              <c:strCache>
                <c:ptCount val="1"/>
                <c:pt idx="0">
                  <c:v>凡例</c:v>
                </c:pt>
              </c:strCache>
            </c:strRef>
          </c:cat>
          <c:val>
            <c:numRef>
              <c:f>'問46-1利用駅'!$U$4</c:f>
              <c:numCache>
                <c:formatCode>General</c:formatCode>
                <c:ptCount val="1"/>
                <c:pt idx="0">
                  <c:v>1</c:v>
                </c:pt>
              </c:numCache>
            </c:numRef>
          </c:val>
          <c:extLst>
            <c:ext xmlns:c16="http://schemas.microsoft.com/office/drawing/2014/chart" uri="{C3380CC4-5D6E-409C-BE32-E72D297353CC}">
              <c16:uniqueId val="{00000004-48D6-4AF2-902A-8CBBA6BF7137}"/>
            </c:ext>
          </c:extLst>
        </c:ser>
        <c:ser>
          <c:idx val="2"/>
          <c:order val="2"/>
          <c:tx>
            <c:strRef>
              <c:f>'問46-1利用駅'!$V$5</c:f>
              <c:strCache>
                <c:ptCount val="1"/>
                <c:pt idx="0">
                  <c:v>どちらかといえば
そう思わない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48D6-4AF2-902A-8CBBA6BF713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'問46-1利用駅'!$S$4</c:f>
              <c:strCache>
                <c:ptCount val="1"/>
                <c:pt idx="0">
                  <c:v>凡例</c:v>
                </c:pt>
              </c:strCache>
            </c:strRef>
          </c:cat>
          <c:val>
            <c:numRef>
              <c:f>'問46-1利用駅'!$V$4</c:f>
              <c:numCache>
                <c:formatCode>General</c:formatCode>
                <c:ptCount val="1"/>
                <c:pt idx="0">
                  <c:v>1</c:v>
                </c:pt>
              </c:numCache>
            </c:numRef>
          </c:val>
          <c:extLst>
            <c:ext xmlns:c16="http://schemas.microsoft.com/office/drawing/2014/chart" uri="{C3380CC4-5D6E-409C-BE32-E72D297353CC}">
              <c16:uniqueId val="{00000007-48D6-4AF2-902A-8CBBA6BF7137}"/>
            </c:ext>
          </c:extLst>
        </c:ser>
        <c:ser>
          <c:idx val="3"/>
          <c:order val="3"/>
          <c:tx>
            <c:strRef>
              <c:f>'問46-1利用駅'!$W$5</c:f>
              <c:strCache>
                <c:ptCount val="1"/>
                <c:pt idx="0">
                  <c:v>そう思わない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'問46-1利用駅'!$S$4</c:f>
              <c:strCache>
                <c:ptCount val="1"/>
                <c:pt idx="0">
                  <c:v>凡例</c:v>
                </c:pt>
              </c:strCache>
            </c:strRef>
          </c:cat>
          <c:val>
            <c:numRef>
              <c:f>'問46-1利用駅'!$W$4</c:f>
              <c:numCache>
                <c:formatCode>General</c:formatCode>
                <c:ptCount val="1"/>
                <c:pt idx="0">
                  <c:v>1</c:v>
                </c:pt>
              </c:numCache>
            </c:numRef>
          </c:val>
          <c:extLst>
            <c:ext xmlns:c16="http://schemas.microsoft.com/office/drawing/2014/chart" uri="{C3380CC4-5D6E-409C-BE32-E72D297353CC}">
              <c16:uniqueId val="{00000008-48D6-4AF2-902A-8CBBA6BF7137}"/>
            </c:ext>
          </c:extLst>
        </c:ser>
        <c:ser>
          <c:idx val="4"/>
          <c:order val="4"/>
          <c:tx>
            <c:strRef>
              <c:f>'問46-1利用駅'!$X$5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48D6-4AF2-902A-8CBBA6BF713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'問46-1利用駅'!$S$4</c:f>
              <c:strCache>
                <c:ptCount val="1"/>
                <c:pt idx="0">
                  <c:v>凡例</c:v>
                </c:pt>
              </c:strCache>
            </c:strRef>
          </c:cat>
          <c:val>
            <c:numRef>
              <c:f>'問46-1利用駅'!$X$4</c:f>
              <c:numCache>
                <c:formatCode>General</c:formatCode>
                <c:ptCount val="1"/>
                <c:pt idx="0">
                  <c:v>1</c:v>
                </c:pt>
              </c:numCache>
            </c:numRef>
          </c:val>
          <c:extLst>
            <c:ext xmlns:c16="http://schemas.microsoft.com/office/drawing/2014/chart" uri="{C3380CC4-5D6E-409C-BE32-E72D297353CC}">
              <c16:uniqueId val="{0000000B-48D6-4AF2-902A-8CBBA6BF7137}"/>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1E68-43A4-BC44-342DD80E0A51}"/>
              </c:ext>
            </c:extLst>
          </c:dPt>
          <c:dPt>
            <c:idx val="1"/>
            <c:bubble3D val="0"/>
            <c:spPr>
              <a:solidFill>
                <a:schemeClr val="accent1">
                  <a:lumMod val="40000"/>
                  <a:lumOff val="60000"/>
                </a:schemeClr>
              </a:solidFill>
              <a:ln w="9525">
                <a:solidFill>
                  <a:schemeClr val="tx1"/>
                </a:solidFill>
              </a:ln>
              <a:effectLst/>
            </c:spPr>
            <c:extLst>
              <c:ext xmlns:c16="http://schemas.microsoft.com/office/drawing/2014/chart" uri="{C3380CC4-5D6E-409C-BE32-E72D297353CC}">
                <c16:uniqueId val="{00000003-1E68-43A4-BC44-342DD80E0A51}"/>
              </c:ext>
            </c:extLst>
          </c:dPt>
          <c:dPt>
            <c:idx val="2"/>
            <c:bubble3D val="0"/>
            <c:spPr>
              <a:pattFill prst="smGrid">
                <a:fgClr>
                  <a:srgbClr val="FF9999"/>
                </a:fgClr>
                <a:bgClr>
                  <a:schemeClr val="bg1"/>
                </a:bgClr>
              </a:pattFill>
              <a:ln w="9525">
                <a:solidFill>
                  <a:schemeClr val="tx1"/>
                </a:solidFill>
              </a:ln>
              <a:effectLst/>
            </c:spPr>
            <c:extLst>
              <c:ext xmlns:c16="http://schemas.microsoft.com/office/drawing/2014/chart" uri="{C3380CC4-5D6E-409C-BE32-E72D297353CC}">
                <c16:uniqueId val="{00000005-1E68-43A4-BC44-342DD80E0A51}"/>
              </c:ext>
            </c:extLst>
          </c:dPt>
          <c:dPt>
            <c:idx val="3"/>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7-1E68-43A4-BC44-342DD80E0A51}"/>
              </c:ext>
            </c:extLst>
          </c:dPt>
          <c:dPt>
            <c:idx val="4"/>
            <c:bubble3D val="0"/>
            <c:spPr>
              <a:solidFill>
                <a:schemeClr val="bg1"/>
              </a:solidFill>
              <a:ln w="9525">
                <a:solidFill>
                  <a:schemeClr val="tx1"/>
                </a:solidFill>
              </a:ln>
              <a:effectLst/>
            </c:spPr>
            <c:extLst>
              <c:ext xmlns:c16="http://schemas.microsoft.com/office/drawing/2014/chart" uri="{C3380CC4-5D6E-409C-BE32-E72D297353CC}">
                <c16:uniqueId val="{00000009-1E68-43A4-BC44-342DD80E0A51}"/>
              </c:ext>
            </c:extLst>
          </c:dPt>
          <c:dLbls>
            <c:dLbl>
              <c:idx val="0"/>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1E68-43A4-BC44-342DD80E0A51}"/>
                </c:ext>
              </c:extLst>
            </c:dLbl>
            <c:dLbl>
              <c:idx val="1"/>
              <c:layout>
                <c:manualLayout>
                  <c:x val="-2.1326508850501174E-2"/>
                  <c:y val="-4.6118269612916374E-2"/>
                </c:manualLayout>
              </c:layout>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4876297852403767"/>
                      <c:h val="0.1675634127594158"/>
                    </c:manualLayout>
                  </c15:layout>
                  <c15:dlblFieldTable/>
                  <c15:showDataLabelsRange val="0"/>
                </c:ext>
                <c:ext xmlns:c16="http://schemas.microsoft.com/office/drawing/2014/chart" uri="{C3380CC4-5D6E-409C-BE32-E72D297353CC}">
                  <c16:uniqueId val="{00000003-1E68-43A4-BC44-342DD80E0A51}"/>
                </c:ext>
              </c:extLst>
            </c:dLbl>
            <c:dLbl>
              <c:idx val="2"/>
              <c:layout>
                <c:manualLayout>
                  <c:x val="1.9193857965451051E-2"/>
                  <c:y val="5.1243642584646639E-3"/>
                </c:manualLayout>
              </c:layout>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1677321524828591"/>
                      <c:h val="0.1675634127594158"/>
                    </c:manualLayout>
                  </c15:layout>
                  <c15:dlblFieldTable/>
                  <c15:showDataLabelsRange val="0"/>
                </c:ext>
                <c:ext xmlns:c16="http://schemas.microsoft.com/office/drawing/2014/chart" uri="{C3380CC4-5D6E-409C-BE32-E72D297353CC}">
                  <c16:uniqueId val="{00000005-1E68-43A4-BC44-342DD80E0A51}"/>
                </c:ext>
              </c:extLst>
            </c:dLbl>
            <c:dLbl>
              <c:idx val="3"/>
              <c:layout>
                <c:manualLayout>
                  <c:x val="-2.1326508850501191E-2"/>
                  <c:y val="3.8431975403535719E-2"/>
                </c:manualLayout>
              </c:layout>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1E68-43A4-BC44-342DD80E0A51}"/>
                </c:ext>
              </c:extLst>
            </c:dLbl>
            <c:dLbl>
              <c:idx val="4"/>
              <c:layout>
                <c:manualLayout>
                  <c:x val="2.1326508850501172E-3"/>
                  <c:y val="-2.3059185242121444E-2"/>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1E68-43A4-BC44-342DD80E0A51}"/>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問47!$N$4:$N$8</c:f>
              <c:strCache>
                <c:ptCount val="5"/>
                <c:pt idx="0">
                  <c:v>そう思う</c:v>
                </c:pt>
                <c:pt idx="1">
                  <c:v>どちらかといえば
そう思う</c:v>
                </c:pt>
                <c:pt idx="2">
                  <c:v>どちらかといえば
そう思わない</c:v>
                </c:pt>
                <c:pt idx="3">
                  <c:v>そう思わない</c:v>
                </c:pt>
                <c:pt idx="4">
                  <c:v>（無効回答）</c:v>
                </c:pt>
              </c:strCache>
            </c:strRef>
          </c:cat>
          <c:val>
            <c:numRef>
              <c:f>問47!$P$4:$P$8</c:f>
              <c:numCache>
                <c:formatCode>0.0"%"</c:formatCode>
                <c:ptCount val="5"/>
                <c:pt idx="0">
                  <c:v>13.9</c:v>
                </c:pt>
                <c:pt idx="1">
                  <c:v>51.8</c:v>
                </c:pt>
                <c:pt idx="2">
                  <c:v>22.7</c:v>
                </c:pt>
                <c:pt idx="3">
                  <c:v>6.4</c:v>
                </c:pt>
                <c:pt idx="4">
                  <c:v>5.0999999999999996</c:v>
                </c:pt>
              </c:numCache>
            </c:numRef>
          </c:val>
          <c:extLst>
            <c:ext xmlns:c16="http://schemas.microsoft.com/office/drawing/2014/chart" uri="{C3380CC4-5D6E-409C-BE32-E72D297353CC}">
              <c16:uniqueId val="{0000000A-1E68-43A4-BC44-342DD80E0A5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問47年齢層!$T$5</c:f>
              <c:strCache>
                <c:ptCount val="1"/>
                <c:pt idx="0">
                  <c:v>そう思う</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問47年齢層!$S$6:$S$14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問47年齢層!$T$6:$T$14</c:f>
              <c:numCache>
                <c:formatCode>0.0</c:formatCode>
                <c:ptCount val="9"/>
                <c:pt idx="0">
                  <c:v>26.3</c:v>
                </c:pt>
                <c:pt idx="1">
                  <c:v>21.3</c:v>
                </c:pt>
                <c:pt idx="2">
                  <c:v>14</c:v>
                </c:pt>
                <c:pt idx="3">
                  <c:v>15.2</c:v>
                </c:pt>
                <c:pt idx="4">
                  <c:v>13.6</c:v>
                </c:pt>
                <c:pt idx="5">
                  <c:v>10.7</c:v>
                </c:pt>
                <c:pt idx="6">
                  <c:v>11.6</c:v>
                </c:pt>
                <c:pt idx="7">
                  <c:v>14.1</c:v>
                </c:pt>
                <c:pt idx="8">
                  <c:v>11.8</c:v>
                </c:pt>
              </c:numCache>
            </c:numRef>
          </c:val>
          <c:extLst>
            <c:ext xmlns:c16="http://schemas.microsoft.com/office/drawing/2014/chart" uri="{C3380CC4-5D6E-409C-BE32-E72D297353CC}">
              <c16:uniqueId val="{00000000-FEC6-4669-8D4E-AB07E0734199}"/>
            </c:ext>
          </c:extLst>
        </c:ser>
        <c:ser>
          <c:idx val="1"/>
          <c:order val="1"/>
          <c:tx>
            <c:strRef>
              <c:f>問47年齢層!$U$5</c:f>
              <c:strCache>
                <c:ptCount val="1"/>
                <c:pt idx="0">
                  <c:v>どちらかといえば
そう思う</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問47年齢層!$S$6:$S$14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問47年齢層!$U$6:$U$14</c:f>
              <c:numCache>
                <c:formatCode>0.0</c:formatCode>
                <c:ptCount val="9"/>
                <c:pt idx="0">
                  <c:v>57.9</c:v>
                </c:pt>
                <c:pt idx="1">
                  <c:v>45.9</c:v>
                </c:pt>
                <c:pt idx="2">
                  <c:v>48.2</c:v>
                </c:pt>
                <c:pt idx="3">
                  <c:v>49.2</c:v>
                </c:pt>
                <c:pt idx="4">
                  <c:v>55.8</c:v>
                </c:pt>
                <c:pt idx="5">
                  <c:v>51.8</c:v>
                </c:pt>
                <c:pt idx="6">
                  <c:v>46.3</c:v>
                </c:pt>
                <c:pt idx="7">
                  <c:v>56</c:v>
                </c:pt>
                <c:pt idx="8">
                  <c:v>51.5</c:v>
                </c:pt>
              </c:numCache>
            </c:numRef>
          </c:val>
          <c:extLst>
            <c:ext xmlns:c16="http://schemas.microsoft.com/office/drawing/2014/chart" uri="{C3380CC4-5D6E-409C-BE32-E72D297353CC}">
              <c16:uniqueId val="{00000001-FEC6-4669-8D4E-AB07E0734199}"/>
            </c:ext>
          </c:extLst>
        </c:ser>
        <c:ser>
          <c:idx val="2"/>
          <c:order val="2"/>
          <c:tx>
            <c:strRef>
              <c:f>問47年齢層!$V$5</c:f>
              <c:strCache>
                <c:ptCount val="1"/>
                <c:pt idx="0">
                  <c:v>どちらかといえば
そう思わない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問47年齢層!$S$6:$S$14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問47年齢層!$V$6:$V$14</c:f>
              <c:numCache>
                <c:formatCode>0.0</c:formatCode>
                <c:ptCount val="9"/>
                <c:pt idx="0">
                  <c:v>15.8</c:v>
                </c:pt>
                <c:pt idx="1">
                  <c:v>27.9</c:v>
                </c:pt>
                <c:pt idx="2">
                  <c:v>28.1</c:v>
                </c:pt>
                <c:pt idx="3">
                  <c:v>21.8</c:v>
                </c:pt>
                <c:pt idx="4">
                  <c:v>21.9</c:v>
                </c:pt>
                <c:pt idx="5">
                  <c:v>25.9</c:v>
                </c:pt>
                <c:pt idx="6">
                  <c:v>25.3</c:v>
                </c:pt>
                <c:pt idx="7">
                  <c:v>17.899999999999999</c:v>
                </c:pt>
                <c:pt idx="8">
                  <c:v>22.5</c:v>
                </c:pt>
              </c:numCache>
            </c:numRef>
          </c:val>
          <c:extLst>
            <c:ext xmlns:c16="http://schemas.microsoft.com/office/drawing/2014/chart" uri="{C3380CC4-5D6E-409C-BE32-E72D297353CC}">
              <c16:uniqueId val="{00000002-FEC6-4669-8D4E-AB07E0734199}"/>
            </c:ext>
          </c:extLst>
        </c:ser>
        <c:ser>
          <c:idx val="3"/>
          <c:order val="3"/>
          <c:tx>
            <c:strRef>
              <c:f>問47年齢層!$W$5</c:f>
              <c:strCache>
                <c:ptCount val="1"/>
                <c:pt idx="0">
                  <c:v>そう思わない</c:v>
                </c:pt>
              </c:strCache>
            </c:strRef>
          </c:tx>
          <c:spPr>
            <a:pattFill prst="smGrid">
              <a:fgClr>
                <a:schemeClr val="bg1"/>
              </a:fgClr>
              <a:bgClr>
                <a:srgbClr val="FF5050"/>
              </a:bgClr>
            </a:pattFill>
            <a:ln>
              <a:solidFill>
                <a:schemeClr val="tx1"/>
              </a:solidFill>
            </a:ln>
            <a:effectLst/>
          </c:spPr>
          <c:invertIfNegative val="0"/>
          <c:dLbls>
            <c:dLbl>
              <c:idx val="0"/>
              <c:layout>
                <c:manualLayout>
                  <c:x val="-2.8338646829614927E-3"/>
                  <c:y val="-4.748308170880349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BF8-4F2F-8F2B-898921FB0D27}"/>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問47年齢層!$S$6:$S$14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問47年齢層!$W$6:$W$14</c:f>
              <c:numCache>
                <c:formatCode>0.0</c:formatCode>
                <c:ptCount val="9"/>
                <c:pt idx="0">
                  <c:v>0</c:v>
                </c:pt>
                <c:pt idx="1">
                  <c:v>3.3</c:v>
                </c:pt>
                <c:pt idx="2">
                  <c:v>6.1</c:v>
                </c:pt>
                <c:pt idx="3">
                  <c:v>10.199999999999999</c:v>
                </c:pt>
                <c:pt idx="4">
                  <c:v>5</c:v>
                </c:pt>
                <c:pt idx="5">
                  <c:v>8.9</c:v>
                </c:pt>
                <c:pt idx="6">
                  <c:v>10.5</c:v>
                </c:pt>
                <c:pt idx="7">
                  <c:v>3.3</c:v>
                </c:pt>
                <c:pt idx="8">
                  <c:v>5.3</c:v>
                </c:pt>
              </c:numCache>
            </c:numRef>
          </c:val>
          <c:extLst>
            <c:ext xmlns:c16="http://schemas.microsoft.com/office/drawing/2014/chart" uri="{C3380CC4-5D6E-409C-BE32-E72D297353CC}">
              <c16:uniqueId val="{00000004-FEC6-4669-8D4E-AB07E0734199}"/>
            </c:ext>
          </c:extLst>
        </c:ser>
        <c:ser>
          <c:idx val="4"/>
          <c:order val="4"/>
          <c:tx>
            <c:strRef>
              <c:f>問47年齢層!$X$5</c:f>
              <c:strCache>
                <c:ptCount val="1"/>
                <c:pt idx="0">
                  <c:v>（無効回答）</c:v>
                </c:pt>
              </c:strCache>
            </c:strRef>
          </c:tx>
          <c:spPr>
            <a:solidFill>
              <a:schemeClr val="bg1"/>
            </a:solidFill>
            <a:ln>
              <a:solidFill>
                <a:schemeClr val="tx1"/>
              </a:solidFill>
            </a:ln>
            <a:effectLst/>
          </c:spPr>
          <c:invertIfNegative val="0"/>
          <c:dLbls>
            <c:dLbl>
              <c:idx val="1"/>
              <c:layout>
                <c:manualLayout>
                  <c:x val="1.8141531458408085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BF8-4F2F-8F2B-898921FB0D27}"/>
                </c:ext>
              </c:extLst>
            </c:dLbl>
            <c:dLbl>
              <c:idx val="6"/>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78D-46DC-80FB-0C8A787C3047}"/>
                </c:ext>
              </c:extLst>
            </c:dLbl>
            <c:dLbl>
              <c:idx val="7"/>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78D-46DC-80FB-0C8A787C3047}"/>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78D-46DC-80FB-0C8A787C3047}"/>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問47年齢層!$S$6:$S$14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問47年齢層!$X$6:$X$14</c:f>
              <c:numCache>
                <c:formatCode>0.0</c:formatCode>
                <c:ptCount val="9"/>
                <c:pt idx="0">
                  <c:v>0</c:v>
                </c:pt>
                <c:pt idx="1">
                  <c:v>1.6</c:v>
                </c:pt>
                <c:pt idx="2">
                  <c:v>3.5</c:v>
                </c:pt>
                <c:pt idx="3">
                  <c:v>3.6</c:v>
                </c:pt>
                <c:pt idx="4">
                  <c:v>3.7</c:v>
                </c:pt>
                <c:pt idx="5">
                  <c:v>2.7</c:v>
                </c:pt>
                <c:pt idx="6">
                  <c:v>6.3</c:v>
                </c:pt>
                <c:pt idx="7">
                  <c:v>8.6999999999999993</c:v>
                </c:pt>
                <c:pt idx="8">
                  <c:v>8.9</c:v>
                </c:pt>
              </c:numCache>
            </c:numRef>
          </c:val>
          <c:extLst>
            <c:ext xmlns:c16="http://schemas.microsoft.com/office/drawing/2014/chart" uri="{C3380CC4-5D6E-409C-BE32-E72D297353CC}">
              <c16:uniqueId val="{00000007-FEC6-4669-8D4E-AB07E0734199}"/>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1917554590501521"/>
          <c:w val="0.92793969849246227"/>
          <c:h val="0.80241995015305134"/>
        </c:manualLayout>
      </c:layout>
      <c:barChart>
        <c:barDir val="bar"/>
        <c:grouping val="percentStacked"/>
        <c:varyColors val="0"/>
        <c:ser>
          <c:idx val="0"/>
          <c:order val="0"/>
          <c:tx>
            <c:strRef>
              <c:f>問47年齢層!$T$5</c:f>
              <c:strCache>
                <c:ptCount val="1"/>
                <c:pt idx="0">
                  <c:v>そう思う</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5053-4F40-8D0B-0BCB2BC77D59}"/>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5053-4F40-8D0B-0BCB2BC77D59}"/>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問47年齢層!$S$4</c:f>
              <c:strCache>
                <c:ptCount val="1"/>
                <c:pt idx="0">
                  <c:v>凡例</c:v>
                </c:pt>
              </c:strCache>
            </c:strRef>
          </c:cat>
          <c:val>
            <c:numRef>
              <c:f>問47年齢層!$T$4</c:f>
              <c:numCache>
                <c:formatCode>General</c:formatCode>
                <c:ptCount val="1"/>
                <c:pt idx="0">
                  <c:v>1</c:v>
                </c:pt>
              </c:numCache>
            </c:numRef>
          </c:val>
          <c:extLst>
            <c:ext xmlns:c16="http://schemas.microsoft.com/office/drawing/2014/chart" uri="{C3380CC4-5D6E-409C-BE32-E72D297353CC}">
              <c16:uniqueId val="{00000002-5053-4F40-8D0B-0BCB2BC77D59}"/>
            </c:ext>
          </c:extLst>
        </c:ser>
        <c:ser>
          <c:idx val="1"/>
          <c:order val="1"/>
          <c:tx>
            <c:strRef>
              <c:f>問47年齢層!$U$5</c:f>
              <c:strCache>
                <c:ptCount val="1"/>
                <c:pt idx="0">
                  <c:v>どちらかといえば
そう思う</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5053-4F40-8D0B-0BCB2BC77D5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問47年齢層!$S$4</c:f>
              <c:strCache>
                <c:ptCount val="1"/>
                <c:pt idx="0">
                  <c:v>凡例</c:v>
                </c:pt>
              </c:strCache>
            </c:strRef>
          </c:cat>
          <c:val>
            <c:numRef>
              <c:f>問47年齢層!$U$4</c:f>
              <c:numCache>
                <c:formatCode>General</c:formatCode>
                <c:ptCount val="1"/>
                <c:pt idx="0">
                  <c:v>1</c:v>
                </c:pt>
              </c:numCache>
            </c:numRef>
          </c:val>
          <c:extLst>
            <c:ext xmlns:c16="http://schemas.microsoft.com/office/drawing/2014/chart" uri="{C3380CC4-5D6E-409C-BE32-E72D297353CC}">
              <c16:uniqueId val="{00000004-5053-4F40-8D0B-0BCB2BC77D59}"/>
            </c:ext>
          </c:extLst>
        </c:ser>
        <c:ser>
          <c:idx val="2"/>
          <c:order val="2"/>
          <c:tx>
            <c:strRef>
              <c:f>問47年齢層!$V$5</c:f>
              <c:strCache>
                <c:ptCount val="1"/>
                <c:pt idx="0">
                  <c:v>どちらかといえば
そう思わない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5053-4F40-8D0B-0BCB2BC77D5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問47年齢層!$S$4</c:f>
              <c:strCache>
                <c:ptCount val="1"/>
                <c:pt idx="0">
                  <c:v>凡例</c:v>
                </c:pt>
              </c:strCache>
            </c:strRef>
          </c:cat>
          <c:val>
            <c:numRef>
              <c:f>問47年齢層!$V$4</c:f>
              <c:numCache>
                <c:formatCode>General</c:formatCode>
                <c:ptCount val="1"/>
                <c:pt idx="0">
                  <c:v>1</c:v>
                </c:pt>
              </c:numCache>
            </c:numRef>
          </c:val>
          <c:extLst>
            <c:ext xmlns:c16="http://schemas.microsoft.com/office/drawing/2014/chart" uri="{C3380CC4-5D6E-409C-BE32-E72D297353CC}">
              <c16:uniqueId val="{00000007-5053-4F40-8D0B-0BCB2BC77D59}"/>
            </c:ext>
          </c:extLst>
        </c:ser>
        <c:ser>
          <c:idx val="3"/>
          <c:order val="3"/>
          <c:tx>
            <c:strRef>
              <c:f>問47年齢層!$W$5</c:f>
              <c:strCache>
                <c:ptCount val="1"/>
                <c:pt idx="0">
                  <c:v>そう思わない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問47年齢層!$S$4</c:f>
              <c:strCache>
                <c:ptCount val="1"/>
                <c:pt idx="0">
                  <c:v>凡例</c:v>
                </c:pt>
              </c:strCache>
            </c:strRef>
          </c:cat>
          <c:val>
            <c:numRef>
              <c:f>問47年齢層!$W$4</c:f>
              <c:numCache>
                <c:formatCode>General</c:formatCode>
                <c:ptCount val="1"/>
                <c:pt idx="0">
                  <c:v>1</c:v>
                </c:pt>
              </c:numCache>
            </c:numRef>
          </c:val>
          <c:extLst>
            <c:ext xmlns:c16="http://schemas.microsoft.com/office/drawing/2014/chart" uri="{C3380CC4-5D6E-409C-BE32-E72D297353CC}">
              <c16:uniqueId val="{00000008-5053-4F40-8D0B-0BCB2BC77D59}"/>
            </c:ext>
          </c:extLst>
        </c:ser>
        <c:ser>
          <c:idx val="4"/>
          <c:order val="4"/>
          <c:tx>
            <c:strRef>
              <c:f>問47年齢層!$X$5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5053-4F40-8D0B-0BCB2BC77D5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問47年齢層!$S$4</c:f>
              <c:strCache>
                <c:ptCount val="1"/>
                <c:pt idx="0">
                  <c:v>凡例</c:v>
                </c:pt>
              </c:strCache>
            </c:strRef>
          </c:cat>
          <c:val>
            <c:numRef>
              <c:f>問47年齢層!$X$4</c:f>
              <c:numCache>
                <c:formatCode>General</c:formatCode>
                <c:ptCount val="1"/>
                <c:pt idx="0">
                  <c:v>1</c:v>
                </c:pt>
              </c:numCache>
            </c:numRef>
          </c:val>
          <c:extLst>
            <c:ext xmlns:c16="http://schemas.microsoft.com/office/drawing/2014/chart" uri="{C3380CC4-5D6E-409C-BE32-E72D297353CC}">
              <c16:uniqueId val="{0000000B-5053-4F40-8D0B-0BCB2BC77D59}"/>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2.6881720430107527E-2"/>
          <c:w val="0.92128907289206263"/>
          <c:h val="0.95967741935483875"/>
        </c:manualLayout>
      </c:layout>
      <c:barChart>
        <c:barDir val="bar"/>
        <c:grouping val="percentStacked"/>
        <c:varyColors val="0"/>
        <c:ser>
          <c:idx val="0"/>
          <c:order val="0"/>
          <c:tx>
            <c:strRef>
              <c:f>問34年齢層!$T$65</c:f>
              <c:strCache>
                <c:ptCount val="1"/>
                <c:pt idx="0">
                  <c:v>何度か行った</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214D-4D98-B180-405ED08D39E0}"/>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214D-4D98-B180-405ED08D39E0}"/>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問34年齢層!$S$64</c:f>
              <c:strCache>
                <c:ptCount val="1"/>
                <c:pt idx="0">
                  <c:v>凡例</c:v>
                </c:pt>
              </c:strCache>
            </c:strRef>
          </c:cat>
          <c:val>
            <c:numRef>
              <c:f>問34年齢層!$T$64</c:f>
              <c:numCache>
                <c:formatCode>General</c:formatCode>
                <c:ptCount val="1"/>
                <c:pt idx="0">
                  <c:v>1</c:v>
                </c:pt>
              </c:numCache>
            </c:numRef>
          </c:val>
          <c:extLst>
            <c:ext xmlns:c16="http://schemas.microsoft.com/office/drawing/2014/chart" uri="{C3380CC4-5D6E-409C-BE32-E72D297353CC}">
              <c16:uniqueId val="{00000002-214D-4D98-B180-405ED08D39E0}"/>
            </c:ext>
          </c:extLst>
        </c:ser>
        <c:ser>
          <c:idx val="1"/>
          <c:order val="1"/>
          <c:tx>
            <c:strRef>
              <c:f>問34年齢層!$U$65</c:f>
              <c:strCache>
                <c:ptCount val="1"/>
                <c:pt idx="0">
                  <c:v>初めて行った</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214D-4D98-B180-405ED08D39E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問34年齢層!$S$64</c:f>
              <c:strCache>
                <c:ptCount val="1"/>
                <c:pt idx="0">
                  <c:v>凡例</c:v>
                </c:pt>
              </c:strCache>
            </c:strRef>
          </c:cat>
          <c:val>
            <c:numRef>
              <c:f>問34年齢層!$U$64</c:f>
              <c:numCache>
                <c:formatCode>General</c:formatCode>
                <c:ptCount val="1"/>
                <c:pt idx="0">
                  <c:v>1</c:v>
                </c:pt>
              </c:numCache>
            </c:numRef>
          </c:val>
          <c:extLst>
            <c:ext xmlns:c16="http://schemas.microsoft.com/office/drawing/2014/chart" uri="{C3380CC4-5D6E-409C-BE32-E72D297353CC}">
              <c16:uniqueId val="{00000004-214D-4D98-B180-405ED08D39E0}"/>
            </c:ext>
          </c:extLst>
        </c:ser>
        <c:ser>
          <c:idx val="3"/>
          <c:order val="2"/>
          <c:tx>
            <c:strRef>
              <c:f>問34年齢層!$V$65</c:f>
              <c:strCache>
                <c:ptCount val="1"/>
                <c:pt idx="0">
                  <c:v>まだ行ったこと
はないが，今後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問34年齢層!$S$64</c:f>
              <c:strCache>
                <c:ptCount val="1"/>
                <c:pt idx="0">
                  <c:v>凡例</c:v>
                </c:pt>
              </c:strCache>
            </c:strRef>
          </c:cat>
          <c:val>
            <c:numRef>
              <c:f>問34年齢層!$V$64</c:f>
              <c:numCache>
                <c:formatCode>General</c:formatCode>
                <c:ptCount val="1"/>
                <c:pt idx="0">
                  <c:v>1</c:v>
                </c:pt>
              </c:numCache>
            </c:numRef>
          </c:val>
          <c:extLst>
            <c:ext xmlns:c16="http://schemas.microsoft.com/office/drawing/2014/chart" uri="{C3380CC4-5D6E-409C-BE32-E72D297353CC}">
              <c16:uniqueId val="{00000006-214D-4D98-B180-405ED08D39E0}"/>
            </c:ext>
          </c:extLst>
        </c:ser>
        <c:ser>
          <c:idx val="4"/>
          <c:order val="3"/>
          <c:tx>
            <c:strRef>
              <c:f>問34年齢層!$W$65</c:f>
              <c:strCache>
                <c:ptCount val="1"/>
                <c:pt idx="0">
                  <c:v>行ったことは
ないし，今後
行く予定もない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問34年齢層!$S$64</c:f>
              <c:strCache>
                <c:ptCount val="1"/>
                <c:pt idx="0">
                  <c:v>凡例</c:v>
                </c:pt>
              </c:strCache>
            </c:strRef>
          </c:cat>
          <c:val>
            <c:numRef>
              <c:f>問34年齢層!$W$64</c:f>
              <c:numCache>
                <c:formatCode>General</c:formatCode>
                <c:ptCount val="1"/>
                <c:pt idx="0">
                  <c:v>1</c:v>
                </c:pt>
              </c:numCache>
            </c:numRef>
          </c:val>
          <c:extLst>
            <c:ext xmlns:c16="http://schemas.microsoft.com/office/drawing/2014/chart" uri="{C3380CC4-5D6E-409C-BE32-E72D297353CC}">
              <c16:uniqueId val="{00000007-214D-4D98-B180-405ED08D39E0}"/>
            </c:ext>
          </c:extLst>
        </c:ser>
        <c:ser>
          <c:idx val="5"/>
          <c:order val="4"/>
          <c:tx>
            <c:strRef>
              <c:f>問34年齢層!$X$65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問34年齢層!$S$64</c:f>
              <c:strCache>
                <c:ptCount val="1"/>
                <c:pt idx="0">
                  <c:v>凡例</c:v>
                </c:pt>
              </c:strCache>
            </c:strRef>
          </c:cat>
          <c:val>
            <c:numRef>
              <c:f>問34年齢層!$X$64</c:f>
              <c:numCache>
                <c:formatCode>General</c:formatCode>
                <c:ptCount val="1"/>
                <c:pt idx="0">
                  <c:v>1</c:v>
                </c:pt>
              </c:numCache>
            </c:numRef>
          </c:val>
          <c:extLst>
            <c:ext xmlns:c16="http://schemas.microsoft.com/office/drawing/2014/chart" uri="{C3380CC4-5D6E-409C-BE32-E72D297353CC}">
              <c16:uniqueId val="{00000008-214D-4D98-B180-405ED08D39E0}"/>
            </c:ext>
          </c:extLst>
        </c:ser>
        <c:ser>
          <c:idx val="6"/>
          <c:order val="5"/>
          <c:tx>
            <c:strRef>
              <c:f>問34年齢層!$Y$65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問34年齢層!$S$64</c:f>
              <c:strCache>
                <c:ptCount val="1"/>
                <c:pt idx="0">
                  <c:v>凡例</c:v>
                </c:pt>
              </c:strCache>
            </c:strRef>
          </c:cat>
          <c:val>
            <c:numRef>
              <c:f>問34年齢層!$Y$64</c:f>
              <c:numCache>
                <c:formatCode>General</c:formatCode>
                <c:ptCount val="1"/>
                <c:pt idx="0">
                  <c:v>1</c:v>
                </c:pt>
              </c:numCache>
            </c:numRef>
          </c:val>
          <c:extLst>
            <c:ext xmlns:c16="http://schemas.microsoft.com/office/drawing/2014/chart" uri="{C3380CC4-5D6E-409C-BE32-E72D297353CC}">
              <c16:uniqueId val="{00000009-214D-4D98-B180-405ED08D39E0}"/>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3941007374078241"/>
          <c:w val="0.74166005768331478"/>
          <c:h val="0.72963783373232194"/>
        </c:manualLayout>
      </c:layout>
      <c:barChart>
        <c:barDir val="bar"/>
        <c:grouping val="percentStacked"/>
        <c:varyColors val="0"/>
        <c:ser>
          <c:idx val="0"/>
          <c:order val="0"/>
          <c:tx>
            <c:strRef>
              <c:f>問47地域!$T$5</c:f>
              <c:strCache>
                <c:ptCount val="1"/>
                <c:pt idx="0">
                  <c:v>そう思う</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問47地域!$S$6:$S$10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問47地域!$T$6:$T$10</c:f>
              <c:numCache>
                <c:formatCode>0.0</c:formatCode>
                <c:ptCount val="5"/>
                <c:pt idx="0">
                  <c:v>15.2</c:v>
                </c:pt>
                <c:pt idx="1">
                  <c:v>14.8</c:v>
                </c:pt>
                <c:pt idx="2">
                  <c:v>16.600000000000001</c:v>
                </c:pt>
                <c:pt idx="3">
                  <c:v>12.2</c:v>
                </c:pt>
                <c:pt idx="4">
                  <c:v>12.3</c:v>
                </c:pt>
              </c:numCache>
            </c:numRef>
          </c:val>
          <c:extLst>
            <c:ext xmlns:c16="http://schemas.microsoft.com/office/drawing/2014/chart" uri="{C3380CC4-5D6E-409C-BE32-E72D297353CC}">
              <c16:uniqueId val="{00000000-C827-43B9-90CC-05F317F75470}"/>
            </c:ext>
          </c:extLst>
        </c:ser>
        <c:ser>
          <c:idx val="1"/>
          <c:order val="1"/>
          <c:tx>
            <c:strRef>
              <c:f>問47地域!$U$5</c:f>
              <c:strCache>
                <c:ptCount val="1"/>
                <c:pt idx="0">
                  <c:v>どちらかといえば
そう思う</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問47地域!$S$6:$S$10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問47地域!$U$6:$U$10</c:f>
              <c:numCache>
                <c:formatCode>0.0</c:formatCode>
                <c:ptCount val="5"/>
                <c:pt idx="0">
                  <c:v>57.4</c:v>
                </c:pt>
                <c:pt idx="1">
                  <c:v>45.6</c:v>
                </c:pt>
                <c:pt idx="2">
                  <c:v>51.9</c:v>
                </c:pt>
                <c:pt idx="3">
                  <c:v>55.9</c:v>
                </c:pt>
                <c:pt idx="4">
                  <c:v>49.8</c:v>
                </c:pt>
              </c:numCache>
            </c:numRef>
          </c:val>
          <c:extLst>
            <c:ext xmlns:c16="http://schemas.microsoft.com/office/drawing/2014/chart" uri="{C3380CC4-5D6E-409C-BE32-E72D297353CC}">
              <c16:uniqueId val="{00000001-C827-43B9-90CC-05F317F75470}"/>
            </c:ext>
          </c:extLst>
        </c:ser>
        <c:ser>
          <c:idx val="2"/>
          <c:order val="2"/>
          <c:tx>
            <c:strRef>
              <c:f>問47地域!$V$5</c:f>
              <c:strCache>
                <c:ptCount val="1"/>
                <c:pt idx="0">
                  <c:v>どちらかといえば
そう思わない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問47地域!$S$6:$S$10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問47地域!$V$6:$V$10</c:f>
              <c:numCache>
                <c:formatCode>0.0</c:formatCode>
                <c:ptCount val="5"/>
                <c:pt idx="0">
                  <c:v>19.3</c:v>
                </c:pt>
                <c:pt idx="1">
                  <c:v>26.2</c:v>
                </c:pt>
                <c:pt idx="2">
                  <c:v>20.3</c:v>
                </c:pt>
                <c:pt idx="3">
                  <c:v>21.2</c:v>
                </c:pt>
                <c:pt idx="4">
                  <c:v>25.6</c:v>
                </c:pt>
              </c:numCache>
            </c:numRef>
          </c:val>
          <c:extLst>
            <c:ext xmlns:c16="http://schemas.microsoft.com/office/drawing/2014/chart" uri="{C3380CC4-5D6E-409C-BE32-E72D297353CC}">
              <c16:uniqueId val="{00000002-C827-43B9-90CC-05F317F75470}"/>
            </c:ext>
          </c:extLst>
        </c:ser>
        <c:ser>
          <c:idx val="3"/>
          <c:order val="3"/>
          <c:tx>
            <c:strRef>
              <c:f>問47地域!$W$5</c:f>
              <c:strCache>
                <c:ptCount val="1"/>
                <c:pt idx="0">
                  <c:v>そう思わない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問47地域!$S$6:$S$10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問47地域!$W$6:$W$10</c:f>
              <c:numCache>
                <c:formatCode>0.0</c:formatCode>
                <c:ptCount val="5"/>
                <c:pt idx="0">
                  <c:v>4</c:v>
                </c:pt>
                <c:pt idx="1">
                  <c:v>8</c:v>
                </c:pt>
                <c:pt idx="2">
                  <c:v>7.5</c:v>
                </c:pt>
                <c:pt idx="3">
                  <c:v>5.3</c:v>
                </c:pt>
                <c:pt idx="4">
                  <c:v>6.3</c:v>
                </c:pt>
              </c:numCache>
            </c:numRef>
          </c:val>
          <c:extLst>
            <c:ext xmlns:c16="http://schemas.microsoft.com/office/drawing/2014/chart" uri="{C3380CC4-5D6E-409C-BE32-E72D297353CC}">
              <c16:uniqueId val="{00000003-C827-43B9-90CC-05F317F75470}"/>
            </c:ext>
          </c:extLst>
        </c:ser>
        <c:ser>
          <c:idx val="4"/>
          <c:order val="4"/>
          <c:tx>
            <c:strRef>
              <c:f>問47地域!$X$5</c:f>
              <c:strCache>
                <c:ptCount val="1"/>
                <c:pt idx="0">
                  <c:v>（無効回答）</c:v>
                </c:pt>
              </c:strCache>
            </c:strRef>
          </c:tx>
          <c:spPr>
            <a:solidFill>
              <a:schemeClr val="bg1"/>
            </a:solidFill>
            <a:ln>
              <a:solidFill>
                <a:schemeClr val="tx1"/>
              </a:solidFill>
            </a:ln>
            <a:effectLst/>
          </c:spPr>
          <c:invertIfNegative val="0"/>
          <c:dLbls>
            <c:dLbl>
              <c:idx val="0"/>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99E-466F-AABF-323079FF015D}"/>
                </c:ext>
              </c:extLst>
            </c:dLbl>
            <c:dLbl>
              <c:idx val="2"/>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99E-466F-AABF-323079FF015D}"/>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問47地域!$S$6:$S$10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問47地域!$X$6:$X$10</c:f>
              <c:numCache>
                <c:formatCode>0.0</c:formatCode>
                <c:ptCount val="5"/>
                <c:pt idx="0">
                  <c:v>4</c:v>
                </c:pt>
                <c:pt idx="1">
                  <c:v>5.5</c:v>
                </c:pt>
                <c:pt idx="2">
                  <c:v>3.7</c:v>
                </c:pt>
                <c:pt idx="3">
                  <c:v>5.3</c:v>
                </c:pt>
                <c:pt idx="4">
                  <c:v>6</c:v>
                </c:pt>
              </c:numCache>
            </c:numRef>
          </c:val>
          <c:extLst>
            <c:ext xmlns:c16="http://schemas.microsoft.com/office/drawing/2014/chart" uri="{C3380CC4-5D6E-409C-BE32-E72D297353CC}">
              <c16:uniqueId val="{00000004-C827-43B9-90CC-05F317F75470}"/>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528664182703611"/>
          <c:w val="0.92296285340797735"/>
          <c:h val="0.81630885423103039"/>
        </c:manualLayout>
      </c:layout>
      <c:barChart>
        <c:barDir val="bar"/>
        <c:grouping val="percentStacked"/>
        <c:varyColors val="0"/>
        <c:ser>
          <c:idx val="0"/>
          <c:order val="0"/>
          <c:tx>
            <c:strRef>
              <c:f>問47地域!$T$5</c:f>
              <c:strCache>
                <c:ptCount val="1"/>
                <c:pt idx="0">
                  <c:v>そう思う</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A21F-428D-9327-12E2E7AC77B5}"/>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A21F-428D-9327-12E2E7AC77B5}"/>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問47地域!$S$4</c:f>
              <c:strCache>
                <c:ptCount val="1"/>
                <c:pt idx="0">
                  <c:v>凡例</c:v>
                </c:pt>
              </c:strCache>
            </c:strRef>
          </c:cat>
          <c:val>
            <c:numRef>
              <c:f>問47地域!$T$4</c:f>
              <c:numCache>
                <c:formatCode>General</c:formatCode>
                <c:ptCount val="1"/>
                <c:pt idx="0">
                  <c:v>1</c:v>
                </c:pt>
              </c:numCache>
            </c:numRef>
          </c:val>
          <c:extLst>
            <c:ext xmlns:c16="http://schemas.microsoft.com/office/drawing/2014/chart" uri="{C3380CC4-5D6E-409C-BE32-E72D297353CC}">
              <c16:uniqueId val="{00000002-A21F-428D-9327-12E2E7AC77B5}"/>
            </c:ext>
          </c:extLst>
        </c:ser>
        <c:ser>
          <c:idx val="1"/>
          <c:order val="1"/>
          <c:tx>
            <c:strRef>
              <c:f>問47地域!$U$5</c:f>
              <c:strCache>
                <c:ptCount val="1"/>
                <c:pt idx="0">
                  <c:v>どちらかといえば
そう思う</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A21F-428D-9327-12E2E7AC77B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問47地域!$S$4</c:f>
              <c:strCache>
                <c:ptCount val="1"/>
                <c:pt idx="0">
                  <c:v>凡例</c:v>
                </c:pt>
              </c:strCache>
            </c:strRef>
          </c:cat>
          <c:val>
            <c:numRef>
              <c:f>問47地域!$U$4</c:f>
              <c:numCache>
                <c:formatCode>General</c:formatCode>
                <c:ptCount val="1"/>
                <c:pt idx="0">
                  <c:v>1</c:v>
                </c:pt>
              </c:numCache>
            </c:numRef>
          </c:val>
          <c:extLst>
            <c:ext xmlns:c16="http://schemas.microsoft.com/office/drawing/2014/chart" uri="{C3380CC4-5D6E-409C-BE32-E72D297353CC}">
              <c16:uniqueId val="{00000004-A21F-428D-9327-12E2E7AC77B5}"/>
            </c:ext>
          </c:extLst>
        </c:ser>
        <c:ser>
          <c:idx val="2"/>
          <c:order val="2"/>
          <c:tx>
            <c:strRef>
              <c:f>問47地域!$V$5</c:f>
              <c:strCache>
                <c:ptCount val="1"/>
                <c:pt idx="0">
                  <c:v>どちらかといえば
そう思わない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A21F-428D-9327-12E2E7AC77B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問47地域!$S$4</c:f>
              <c:strCache>
                <c:ptCount val="1"/>
                <c:pt idx="0">
                  <c:v>凡例</c:v>
                </c:pt>
              </c:strCache>
            </c:strRef>
          </c:cat>
          <c:val>
            <c:numRef>
              <c:f>問47地域!$V$4</c:f>
              <c:numCache>
                <c:formatCode>General</c:formatCode>
                <c:ptCount val="1"/>
                <c:pt idx="0">
                  <c:v>1</c:v>
                </c:pt>
              </c:numCache>
            </c:numRef>
          </c:val>
          <c:extLst>
            <c:ext xmlns:c16="http://schemas.microsoft.com/office/drawing/2014/chart" uri="{C3380CC4-5D6E-409C-BE32-E72D297353CC}">
              <c16:uniqueId val="{00000007-A21F-428D-9327-12E2E7AC77B5}"/>
            </c:ext>
          </c:extLst>
        </c:ser>
        <c:ser>
          <c:idx val="3"/>
          <c:order val="3"/>
          <c:tx>
            <c:strRef>
              <c:f>問47地域!$W$5</c:f>
              <c:strCache>
                <c:ptCount val="1"/>
                <c:pt idx="0">
                  <c:v>そう思わない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問47地域!$S$4</c:f>
              <c:strCache>
                <c:ptCount val="1"/>
                <c:pt idx="0">
                  <c:v>凡例</c:v>
                </c:pt>
              </c:strCache>
            </c:strRef>
          </c:cat>
          <c:val>
            <c:numRef>
              <c:f>問47地域!$W$4</c:f>
              <c:numCache>
                <c:formatCode>General</c:formatCode>
                <c:ptCount val="1"/>
                <c:pt idx="0">
                  <c:v>1</c:v>
                </c:pt>
              </c:numCache>
            </c:numRef>
          </c:val>
          <c:extLst>
            <c:ext xmlns:c16="http://schemas.microsoft.com/office/drawing/2014/chart" uri="{C3380CC4-5D6E-409C-BE32-E72D297353CC}">
              <c16:uniqueId val="{00000008-A21F-428D-9327-12E2E7AC77B5}"/>
            </c:ext>
          </c:extLst>
        </c:ser>
        <c:ser>
          <c:idx val="4"/>
          <c:order val="4"/>
          <c:tx>
            <c:strRef>
              <c:f>問47地域!$X$5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A21F-428D-9327-12E2E7AC77B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問47地域!$S$4</c:f>
              <c:strCache>
                <c:ptCount val="1"/>
                <c:pt idx="0">
                  <c:v>凡例</c:v>
                </c:pt>
              </c:strCache>
            </c:strRef>
          </c:cat>
          <c:val>
            <c:numRef>
              <c:f>問47地域!$X$4</c:f>
              <c:numCache>
                <c:formatCode>General</c:formatCode>
                <c:ptCount val="1"/>
                <c:pt idx="0">
                  <c:v>1</c:v>
                </c:pt>
              </c:numCache>
            </c:numRef>
          </c:val>
          <c:extLst>
            <c:ext xmlns:c16="http://schemas.microsoft.com/office/drawing/2014/chart" uri="{C3380CC4-5D6E-409C-BE32-E72D297353CC}">
              <c16:uniqueId val="{0000000B-A21F-428D-9327-12E2E7AC77B5}"/>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問47利用駅!$T$5</c:f>
              <c:strCache>
                <c:ptCount val="1"/>
                <c:pt idx="0">
                  <c:v>そう思う</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問47利用駅!$S$6:$S$14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問47利用駅!$T$6:$T$14</c:f>
              <c:numCache>
                <c:formatCode>0.0</c:formatCode>
                <c:ptCount val="9"/>
                <c:pt idx="0">
                  <c:v>21.7</c:v>
                </c:pt>
                <c:pt idx="1">
                  <c:v>12.5</c:v>
                </c:pt>
                <c:pt idx="2">
                  <c:v>15.6</c:v>
                </c:pt>
                <c:pt idx="3">
                  <c:v>3.9</c:v>
                </c:pt>
                <c:pt idx="4">
                  <c:v>11.4</c:v>
                </c:pt>
                <c:pt idx="5">
                  <c:v>18.3</c:v>
                </c:pt>
                <c:pt idx="6">
                  <c:v>9.4</c:v>
                </c:pt>
                <c:pt idx="7">
                  <c:v>11.9</c:v>
                </c:pt>
                <c:pt idx="8">
                  <c:v>13.7</c:v>
                </c:pt>
              </c:numCache>
            </c:numRef>
          </c:val>
          <c:extLst>
            <c:ext xmlns:c16="http://schemas.microsoft.com/office/drawing/2014/chart" uri="{C3380CC4-5D6E-409C-BE32-E72D297353CC}">
              <c16:uniqueId val="{00000001-142A-4405-B68B-0AD2799507FF}"/>
            </c:ext>
          </c:extLst>
        </c:ser>
        <c:ser>
          <c:idx val="1"/>
          <c:order val="1"/>
          <c:tx>
            <c:strRef>
              <c:f>問47利用駅!$U$5</c:f>
              <c:strCache>
                <c:ptCount val="1"/>
                <c:pt idx="0">
                  <c:v>どちらかといえば
そう思う</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問47利用駅!$S$6:$S$14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問47利用駅!$U$6:$U$14</c:f>
              <c:numCache>
                <c:formatCode>0.0</c:formatCode>
                <c:ptCount val="9"/>
                <c:pt idx="0">
                  <c:v>54.3</c:v>
                </c:pt>
                <c:pt idx="1">
                  <c:v>61.4</c:v>
                </c:pt>
                <c:pt idx="2">
                  <c:v>51.1</c:v>
                </c:pt>
                <c:pt idx="3">
                  <c:v>66.7</c:v>
                </c:pt>
                <c:pt idx="4">
                  <c:v>47.7</c:v>
                </c:pt>
                <c:pt idx="5">
                  <c:v>55.8</c:v>
                </c:pt>
                <c:pt idx="6">
                  <c:v>37.5</c:v>
                </c:pt>
                <c:pt idx="7">
                  <c:v>47.2</c:v>
                </c:pt>
                <c:pt idx="8">
                  <c:v>53.8</c:v>
                </c:pt>
              </c:numCache>
            </c:numRef>
          </c:val>
          <c:extLst>
            <c:ext xmlns:c16="http://schemas.microsoft.com/office/drawing/2014/chart" uri="{C3380CC4-5D6E-409C-BE32-E72D297353CC}">
              <c16:uniqueId val="{00000002-142A-4405-B68B-0AD2799507FF}"/>
            </c:ext>
          </c:extLst>
        </c:ser>
        <c:ser>
          <c:idx val="2"/>
          <c:order val="2"/>
          <c:tx>
            <c:strRef>
              <c:f>問47利用駅!$V$5</c:f>
              <c:strCache>
                <c:ptCount val="1"/>
                <c:pt idx="0">
                  <c:v>どちらかといえば
そう思わない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問47利用駅!$S$6:$S$14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問47利用駅!$V$6:$V$14</c:f>
              <c:numCache>
                <c:formatCode>0.0</c:formatCode>
                <c:ptCount val="9"/>
                <c:pt idx="0">
                  <c:v>15.2</c:v>
                </c:pt>
                <c:pt idx="1">
                  <c:v>21.6</c:v>
                </c:pt>
                <c:pt idx="2">
                  <c:v>21.4</c:v>
                </c:pt>
                <c:pt idx="3">
                  <c:v>21.6</c:v>
                </c:pt>
                <c:pt idx="4">
                  <c:v>31.8</c:v>
                </c:pt>
                <c:pt idx="5">
                  <c:v>16.7</c:v>
                </c:pt>
                <c:pt idx="6">
                  <c:v>32.799999999999997</c:v>
                </c:pt>
                <c:pt idx="7">
                  <c:v>30.6</c:v>
                </c:pt>
                <c:pt idx="8">
                  <c:v>19.7</c:v>
                </c:pt>
              </c:numCache>
            </c:numRef>
          </c:val>
          <c:extLst>
            <c:ext xmlns:c16="http://schemas.microsoft.com/office/drawing/2014/chart" uri="{C3380CC4-5D6E-409C-BE32-E72D297353CC}">
              <c16:uniqueId val="{00000003-142A-4405-B68B-0AD2799507FF}"/>
            </c:ext>
          </c:extLst>
        </c:ser>
        <c:ser>
          <c:idx val="3"/>
          <c:order val="3"/>
          <c:tx>
            <c:strRef>
              <c:f>問47利用駅!$W$5</c:f>
              <c:strCache>
                <c:ptCount val="1"/>
                <c:pt idx="0">
                  <c:v>そう思わない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問47利用駅!$S$6:$S$14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問47利用駅!$W$6:$W$14</c:f>
              <c:numCache>
                <c:formatCode>0.0</c:formatCode>
                <c:ptCount val="9"/>
                <c:pt idx="0">
                  <c:v>2.2000000000000002</c:v>
                </c:pt>
                <c:pt idx="1">
                  <c:v>4.5</c:v>
                </c:pt>
                <c:pt idx="2">
                  <c:v>7.3</c:v>
                </c:pt>
                <c:pt idx="3">
                  <c:v>5.9</c:v>
                </c:pt>
                <c:pt idx="4">
                  <c:v>6.8</c:v>
                </c:pt>
                <c:pt idx="5">
                  <c:v>6.7</c:v>
                </c:pt>
                <c:pt idx="6">
                  <c:v>10.9</c:v>
                </c:pt>
                <c:pt idx="7">
                  <c:v>5.2</c:v>
                </c:pt>
                <c:pt idx="8">
                  <c:v>6</c:v>
                </c:pt>
              </c:numCache>
            </c:numRef>
          </c:val>
          <c:extLst>
            <c:ext xmlns:c16="http://schemas.microsoft.com/office/drawing/2014/chart" uri="{C3380CC4-5D6E-409C-BE32-E72D297353CC}">
              <c16:uniqueId val="{00000004-142A-4405-B68B-0AD2799507FF}"/>
            </c:ext>
          </c:extLst>
        </c:ser>
        <c:ser>
          <c:idx val="4"/>
          <c:order val="4"/>
          <c:tx>
            <c:strRef>
              <c:f>問47利用駅!$X$5</c:f>
              <c:strCache>
                <c:ptCount val="1"/>
                <c:pt idx="0">
                  <c:v>（無効回答）</c:v>
                </c:pt>
              </c:strCache>
            </c:strRef>
          </c:tx>
          <c:spPr>
            <a:solidFill>
              <a:schemeClr val="bg1"/>
            </a:solidFill>
            <a:ln>
              <a:solidFill>
                <a:schemeClr val="tx1"/>
              </a:solidFill>
            </a:ln>
            <a:effectLst/>
          </c:spPr>
          <c:invertIfNegative val="0"/>
          <c:dLbls>
            <c:dLbl>
              <c:idx val="0"/>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296-4AC2-BC0C-43BE5BD5C860}"/>
                </c:ext>
              </c:extLst>
            </c:dLbl>
            <c:dLbl>
              <c:idx val="2"/>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296-4AC2-BC0C-43BE5BD5C860}"/>
                </c:ext>
              </c:extLst>
            </c:dLbl>
            <c:dLbl>
              <c:idx val="6"/>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474-4261-B289-D6CC7101027C}"/>
                </c:ext>
              </c:extLst>
            </c:dLbl>
            <c:dLbl>
              <c:idx val="7"/>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296-4AC2-BC0C-43BE5BD5C860}"/>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296-4AC2-BC0C-43BE5BD5C860}"/>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問47利用駅!$S$6:$S$14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問47利用駅!$X$6:$X$14</c:f>
              <c:numCache>
                <c:formatCode>0.0</c:formatCode>
                <c:ptCount val="9"/>
                <c:pt idx="0">
                  <c:v>6.5</c:v>
                </c:pt>
                <c:pt idx="1">
                  <c:v>0</c:v>
                </c:pt>
                <c:pt idx="2">
                  <c:v>4.7</c:v>
                </c:pt>
                <c:pt idx="3">
                  <c:v>2</c:v>
                </c:pt>
                <c:pt idx="4">
                  <c:v>2.2999999999999998</c:v>
                </c:pt>
                <c:pt idx="5">
                  <c:v>2.5</c:v>
                </c:pt>
                <c:pt idx="6">
                  <c:v>9.4</c:v>
                </c:pt>
                <c:pt idx="7">
                  <c:v>5.2</c:v>
                </c:pt>
                <c:pt idx="8">
                  <c:v>6.8</c:v>
                </c:pt>
              </c:numCache>
            </c:numRef>
          </c:val>
          <c:extLst>
            <c:ext xmlns:c16="http://schemas.microsoft.com/office/drawing/2014/chart" uri="{C3380CC4-5D6E-409C-BE32-E72D297353CC}">
              <c16:uniqueId val="{00000009-142A-4405-B68B-0AD2799507FF}"/>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1917554590501521"/>
          <c:w val="0.92793969849246227"/>
          <c:h val="0.80241995015305134"/>
        </c:manualLayout>
      </c:layout>
      <c:barChart>
        <c:barDir val="bar"/>
        <c:grouping val="percentStacked"/>
        <c:varyColors val="0"/>
        <c:ser>
          <c:idx val="0"/>
          <c:order val="0"/>
          <c:tx>
            <c:strRef>
              <c:f>問47利用駅!$T$5</c:f>
              <c:strCache>
                <c:ptCount val="1"/>
                <c:pt idx="0">
                  <c:v>そう思う</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9789-45E3-887A-545DDF123FA5}"/>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9789-45E3-887A-545DDF123FA5}"/>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問47利用駅!$S$4</c:f>
              <c:strCache>
                <c:ptCount val="1"/>
                <c:pt idx="0">
                  <c:v>凡例</c:v>
                </c:pt>
              </c:strCache>
            </c:strRef>
          </c:cat>
          <c:val>
            <c:numRef>
              <c:f>問47利用駅!$T$4</c:f>
              <c:numCache>
                <c:formatCode>General</c:formatCode>
                <c:ptCount val="1"/>
                <c:pt idx="0">
                  <c:v>1</c:v>
                </c:pt>
              </c:numCache>
            </c:numRef>
          </c:val>
          <c:extLst>
            <c:ext xmlns:c16="http://schemas.microsoft.com/office/drawing/2014/chart" uri="{C3380CC4-5D6E-409C-BE32-E72D297353CC}">
              <c16:uniqueId val="{00000002-9789-45E3-887A-545DDF123FA5}"/>
            </c:ext>
          </c:extLst>
        </c:ser>
        <c:ser>
          <c:idx val="1"/>
          <c:order val="1"/>
          <c:tx>
            <c:strRef>
              <c:f>問47利用駅!$U$5</c:f>
              <c:strCache>
                <c:ptCount val="1"/>
                <c:pt idx="0">
                  <c:v>どちらかといえば
そう思う</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9789-45E3-887A-545DDF123FA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問47利用駅!$S$4</c:f>
              <c:strCache>
                <c:ptCount val="1"/>
                <c:pt idx="0">
                  <c:v>凡例</c:v>
                </c:pt>
              </c:strCache>
            </c:strRef>
          </c:cat>
          <c:val>
            <c:numRef>
              <c:f>問47利用駅!$U$4</c:f>
              <c:numCache>
                <c:formatCode>General</c:formatCode>
                <c:ptCount val="1"/>
                <c:pt idx="0">
                  <c:v>1</c:v>
                </c:pt>
              </c:numCache>
            </c:numRef>
          </c:val>
          <c:extLst>
            <c:ext xmlns:c16="http://schemas.microsoft.com/office/drawing/2014/chart" uri="{C3380CC4-5D6E-409C-BE32-E72D297353CC}">
              <c16:uniqueId val="{00000004-9789-45E3-887A-545DDF123FA5}"/>
            </c:ext>
          </c:extLst>
        </c:ser>
        <c:ser>
          <c:idx val="2"/>
          <c:order val="2"/>
          <c:tx>
            <c:strRef>
              <c:f>問47利用駅!$V$5</c:f>
              <c:strCache>
                <c:ptCount val="1"/>
                <c:pt idx="0">
                  <c:v>どちらかといえば
そう思わない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9789-45E3-887A-545DDF123FA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問47利用駅!$S$4</c:f>
              <c:strCache>
                <c:ptCount val="1"/>
                <c:pt idx="0">
                  <c:v>凡例</c:v>
                </c:pt>
              </c:strCache>
            </c:strRef>
          </c:cat>
          <c:val>
            <c:numRef>
              <c:f>問47利用駅!$V$4</c:f>
              <c:numCache>
                <c:formatCode>General</c:formatCode>
                <c:ptCount val="1"/>
                <c:pt idx="0">
                  <c:v>1</c:v>
                </c:pt>
              </c:numCache>
            </c:numRef>
          </c:val>
          <c:extLst>
            <c:ext xmlns:c16="http://schemas.microsoft.com/office/drawing/2014/chart" uri="{C3380CC4-5D6E-409C-BE32-E72D297353CC}">
              <c16:uniqueId val="{00000007-9789-45E3-887A-545DDF123FA5}"/>
            </c:ext>
          </c:extLst>
        </c:ser>
        <c:ser>
          <c:idx val="3"/>
          <c:order val="3"/>
          <c:tx>
            <c:strRef>
              <c:f>問47利用駅!$W$5</c:f>
              <c:strCache>
                <c:ptCount val="1"/>
                <c:pt idx="0">
                  <c:v>そう思わない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問47利用駅!$S$4</c:f>
              <c:strCache>
                <c:ptCount val="1"/>
                <c:pt idx="0">
                  <c:v>凡例</c:v>
                </c:pt>
              </c:strCache>
            </c:strRef>
          </c:cat>
          <c:val>
            <c:numRef>
              <c:f>問47利用駅!$W$4</c:f>
              <c:numCache>
                <c:formatCode>General</c:formatCode>
                <c:ptCount val="1"/>
                <c:pt idx="0">
                  <c:v>1</c:v>
                </c:pt>
              </c:numCache>
            </c:numRef>
          </c:val>
          <c:extLst>
            <c:ext xmlns:c16="http://schemas.microsoft.com/office/drawing/2014/chart" uri="{C3380CC4-5D6E-409C-BE32-E72D297353CC}">
              <c16:uniqueId val="{00000008-9789-45E3-887A-545DDF123FA5}"/>
            </c:ext>
          </c:extLst>
        </c:ser>
        <c:ser>
          <c:idx val="4"/>
          <c:order val="4"/>
          <c:tx>
            <c:strRef>
              <c:f>問47利用駅!$X$5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9789-45E3-887A-545DDF123FA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問47利用駅!$S$4</c:f>
              <c:strCache>
                <c:ptCount val="1"/>
                <c:pt idx="0">
                  <c:v>凡例</c:v>
                </c:pt>
              </c:strCache>
            </c:strRef>
          </c:cat>
          <c:val>
            <c:numRef>
              <c:f>問47利用駅!$X$4</c:f>
              <c:numCache>
                <c:formatCode>General</c:formatCode>
                <c:ptCount val="1"/>
                <c:pt idx="0">
                  <c:v>1</c:v>
                </c:pt>
              </c:numCache>
            </c:numRef>
          </c:val>
          <c:extLst>
            <c:ext xmlns:c16="http://schemas.microsoft.com/office/drawing/2014/chart" uri="{C3380CC4-5D6E-409C-BE32-E72D297353CC}">
              <c16:uniqueId val="{0000000B-9789-45E3-887A-545DDF123FA5}"/>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27440117779395229"/>
          <c:w val="0.74127514184310905"/>
          <c:h val="0.68141482314710666"/>
        </c:manualLayout>
      </c:layout>
      <c:barChart>
        <c:barDir val="bar"/>
        <c:grouping val="percentStacked"/>
        <c:varyColors val="0"/>
        <c:ser>
          <c:idx val="0"/>
          <c:order val="0"/>
          <c:tx>
            <c:strRef>
              <c:f>問48!$T$5</c:f>
              <c:strCache>
                <c:ptCount val="1"/>
                <c:pt idx="0">
                  <c:v>（歩き/走り/
利用し）やすい</c:v>
                </c:pt>
              </c:strCache>
            </c:strRef>
          </c:tx>
          <c:spPr>
            <a:solidFill>
              <a:schemeClr val="accent1"/>
            </a:solidFill>
            <a:ln w="9525">
              <a:solidFill>
                <a:schemeClr val="tx1"/>
              </a:solidFill>
            </a:ln>
            <a:effectLst/>
          </c:spPr>
          <c:invertIfNegative val="0"/>
          <c:dLbls>
            <c:dLbl>
              <c:idx val="2"/>
              <c:layout>
                <c:manualLayout>
                  <c:x val="0"/>
                  <c:y val="-6.59154674631188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CB3-402A-8289-B2F98E4AC8A3}"/>
                </c:ext>
              </c:extLst>
            </c:dLbl>
            <c:dLbl>
              <c:idx val="4"/>
              <c:layout>
                <c:manualLayout>
                  <c:x val="0"/>
                  <c:y val="-6.335877127611433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CB3-402A-8289-B2F98E4AC8A3}"/>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問48!$S$6:$S$10</c:f>
              <c:strCache>
                <c:ptCount val="5"/>
                <c:pt idx="0">
                  <c:v>徒歩</c:v>
                </c:pt>
                <c:pt idx="1">
                  <c:v>自転車</c:v>
                </c:pt>
                <c:pt idx="2">
                  <c:v>バイク</c:v>
                </c:pt>
                <c:pt idx="3">
                  <c:v>自動車</c:v>
                </c:pt>
                <c:pt idx="4">
                  <c:v>車いす・ベビーカー</c:v>
                </c:pt>
              </c:strCache>
            </c:strRef>
          </c:cat>
          <c:val>
            <c:numRef>
              <c:f>問48!$T$6:$T$10</c:f>
              <c:numCache>
                <c:formatCode>0.0</c:formatCode>
                <c:ptCount val="5"/>
                <c:pt idx="0">
                  <c:v>18.600000000000001</c:v>
                </c:pt>
                <c:pt idx="1">
                  <c:v>6.4</c:v>
                </c:pt>
                <c:pt idx="2">
                  <c:v>1.8</c:v>
                </c:pt>
                <c:pt idx="3">
                  <c:v>4.9000000000000004</c:v>
                </c:pt>
                <c:pt idx="4">
                  <c:v>0.9</c:v>
                </c:pt>
              </c:numCache>
            </c:numRef>
          </c:val>
          <c:extLst>
            <c:ext xmlns:c16="http://schemas.microsoft.com/office/drawing/2014/chart" uri="{C3380CC4-5D6E-409C-BE32-E72D297353CC}">
              <c16:uniqueId val="{00000002-2CB3-402A-8289-B2F98E4AC8A3}"/>
            </c:ext>
          </c:extLst>
        </c:ser>
        <c:ser>
          <c:idx val="1"/>
          <c:order val="1"/>
          <c:tx>
            <c:strRef>
              <c:f>問48!$U$5</c:f>
              <c:strCache>
                <c:ptCount val="1"/>
                <c:pt idx="0">
                  <c:v>ある程度
（歩き/走り/
利用し）やすい</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問48!$S$6:$S$10</c:f>
              <c:strCache>
                <c:ptCount val="5"/>
                <c:pt idx="0">
                  <c:v>徒歩</c:v>
                </c:pt>
                <c:pt idx="1">
                  <c:v>自転車</c:v>
                </c:pt>
                <c:pt idx="2">
                  <c:v>バイク</c:v>
                </c:pt>
                <c:pt idx="3">
                  <c:v>自動車</c:v>
                </c:pt>
                <c:pt idx="4">
                  <c:v>車いす・ベビーカー</c:v>
                </c:pt>
              </c:strCache>
            </c:strRef>
          </c:cat>
          <c:val>
            <c:numRef>
              <c:f>問48!$U$6:$U$10</c:f>
              <c:numCache>
                <c:formatCode>0.0</c:formatCode>
                <c:ptCount val="5"/>
                <c:pt idx="0">
                  <c:v>46.5</c:v>
                </c:pt>
                <c:pt idx="1">
                  <c:v>26.8</c:v>
                </c:pt>
                <c:pt idx="2">
                  <c:v>6.4</c:v>
                </c:pt>
                <c:pt idx="3">
                  <c:v>25.7</c:v>
                </c:pt>
                <c:pt idx="4">
                  <c:v>6</c:v>
                </c:pt>
              </c:numCache>
            </c:numRef>
          </c:val>
          <c:extLst>
            <c:ext xmlns:c16="http://schemas.microsoft.com/office/drawing/2014/chart" uri="{C3380CC4-5D6E-409C-BE32-E72D297353CC}">
              <c16:uniqueId val="{00000003-2CB3-402A-8289-B2F98E4AC8A3}"/>
            </c:ext>
          </c:extLst>
        </c:ser>
        <c:ser>
          <c:idx val="2"/>
          <c:order val="2"/>
          <c:tx>
            <c:strRef>
              <c:f>問48!$V$5</c:f>
              <c:strCache>
                <c:ptCount val="1"/>
                <c:pt idx="0">
                  <c:v>やや
（歩き/走り/
利用し）にくい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問48!$S$6:$S$10</c:f>
              <c:strCache>
                <c:ptCount val="5"/>
                <c:pt idx="0">
                  <c:v>徒歩</c:v>
                </c:pt>
                <c:pt idx="1">
                  <c:v>自転車</c:v>
                </c:pt>
                <c:pt idx="2">
                  <c:v>バイク</c:v>
                </c:pt>
                <c:pt idx="3">
                  <c:v>自動車</c:v>
                </c:pt>
                <c:pt idx="4">
                  <c:v>車いす・ベビーカー</c:v>
                </c:pt>
              </c:strCache>
            </c:strRef>
          </c:cat>
          <c:val>
            <c:numRef>
              <c:f>問48!$V$6:$V$10</c:f>
              <c:numCache>
                <c:formatCode>0.0</c:formatCode>
                <c:ptCount val="5"/>
                <c:pt idx="0">
                  <c:v>23</c:v>
                </c:pt>
                <c:pt idx="1">
                  <c:v>23.8</c:v>
                </c:pt>
                <c:pt idx="2">
                  <c:v>3.6</c:v>
                </c:pt>
                <c:pt idx="3">
                  <c:v>15.3</c:v>
                </c:pt>
                <c:pt idx="4">
                  <c:v>9.3000000000000007</c:v>
                </c:pt>
              </c:numCache>
            </c:numRef>
          </c:val>
          <c:extLst>
            <c:ext xmlns:c16="http://schemas.microsoft.com/office/drawing/2014/chart" uri="{C3380CC4-5D6E-409C-BE32-E72D297353CC}">
              <c16:uniqueId val="{00000005-2CB3-402A-8289-B2F98E4AC8A3}"/>
            </c:ext>
          </c:extLst>
        </c:ser>
        <c:ser>
          <c:idx val="3"/>
          <c:order val="3"/>
          <c:tx>
            <c:strRef>
              <c:f>問48!$W$5</c:f>
              <c:strCache>
                <c:ptCount val="1"/>
                <c:pt idx="0">
                  <c:v>（歩き/走り/
利用し）にくい</c:v>
                </c:pt>
              </c:strCache>
            </c:strRef>
          </c:tx>
          <c:spPr>
            <a:pattFill prst="smGrid">
              <a:fgClr>
                <a:schemeClr val="bg1"/>
              </a:fgClr>
              <a:bgClr>
                <a:srgbClr val="FF5050"/>
              </a:bgClr>
            </a:pattFill>
            <a:ln>
              <a:solidFill>
                <a:schemeClr val="tx1"/>
              </a:solidFill>
            </a:ln>
            <a:effectLst/>
          </c:spPr>
          <c:invertIfNegative val="0"/>
          <c:dLbls>
            <c:dLbl>
              <c:idx val="2"/>
              <c:layout>
                <c:manualLayout>
                  <c:x val="-2.4989331168885505E-3"/>
                  <c:y val="-6.358484353065550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67D-4CCE-A40D-D98AA43F126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問48!$S$6:$S$10</c:f>
              <c:strCache>
                <c:ptCount val="5"/>
                <c:pt idx="0">
                  <c:v>徒歩</c:v>
                </c:pt>
                <c:pt idx="1">
                  <c:v>自転車</c:v>
                </c:pt>
                <c:pt idx="2">
                  <c:v>バイク</c:v>
                </c:pt>
                <c:pt idx="3">
                  <c:v>自動車</c:v>
                </c:pt>
                <c:pt idx="4">
                  <c:v>車いす・ベビーカー</c:v>
                </c:pt>
              </c:strCache>
            </c:strRef>
          </c:cat>
          <c:val>
            <c:numRef>
              <c:f>問48!$W$6:$W$10</c:f>
              <c:numCache>
                <c:formatCode>0.0</c:formatCode>
                <c:ptCount val="5"/>
                <c:pt idx="0">
                  <c:v>9.6</c:v>
                </c:pt>
                <c:pt idx="1">
                  <c:v>17.100000000000001</c:v>
                </c:pt>
                <c:pt idx="2">
                  <c:v>2.5</c:v>
                </c:pt>
                <c:pt idx="3">
                  <c:v>7.5</c:v>
                </c:pt>
                <c:pt idx="4">
                  <c:v>7.9</c:v>
                </c:pt>
              </c:numCache>
            </c:numRef>
          </c:val>
          <c:extLst>
            <c:ext xmlns:c16="http://schemas.microsoft.com/office/drawing/2014/chart" uri="{C3380CC4-5D6E-409C-BE32-E72D297353CC}">
              <c16:uniqueId val="{00000006-2CB3-402A-8289-B2F98E4AC8A3}"/>
            </c:ext>
          </c:extLst>
        </c:ser>
        <c:ser>
          <c:idx val="4"/>
          <c:order val="4"/>
          <c:tx>
            <c:strRef>
              <c:f>問48!$X$5</c:f>
              <c:strCache>
                <c:ptCount val="1"/>
                <c:pt idx="0">
                  <c:v>該当なし</c:v>
                </c:pt>
              </c:strCache>
            </c:strRef>
          </c:tx>
          <c:spPr>
            <a:pattFill prst="ltVert">
              <a:fgClr>
                <a:srgbClr val="92D050"/>
              </a:fgClr>
              <a:bgClr>
                <a:schemeClr val="bg1"/>
              </a:bgClr>
            </a:pattFill>
            <a:ln>
              <a:solidFill>
                <a:schemeClr val="tx1"/>
              </a:solidFill>
            </a:ln>
            <a:effectLst/>
          </c:spPr>
          <c:invertIfNegative val="0"/>
          <c:dLbls>
            <c:dLbl>
              <c:idx val="0"/>
              <c:layout>
                <c:manualLayout>
                  <c:x val="-1.0390717136407391E-16"/>
                  <c:y val="-6.32474682410846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5E1-409C-9DFF-3C80E8D17287}"/>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問48!$S$6:$S$10</c:f>
              <c:strCache>
                <c:ptCount val="5"/>
                <c:pt idx="0">
                  <c:v>徒歩</c:v>
                </c:pt>
                <c:pt idx="1">
                  <c:v>自転車</c:v>
                </c:pt>
                <c:pt idx="2">
                  <c:v>バイク</c:v>
                </c:pt>
                <c:pt idx="3">
                  <c:v>自動車</c:v>
                </c:pt>
                <c:pt idx="4">
                  <c:v>車いす・ベビーカー</c:v>
                </c:pt>
              </c:strCache>
            </c:strRef>
          </c:cat>
          <c:val>
            <c:numRef>
              <c:f>問48!$X$6:$X$10</c:f>
              <c:numCache>
                <c:formatCode>0.0</c:formatCode>
                <c:ptCount val="5"/>
                <c:pt idx="1">
                  <c:v>19.5</c:v>
                </c:pt>
                <c:pt idx="2">
                  <c:v>68.5</c:v>
                </c:pt>
                <c:pt idx="3">
                  <c:v>35.700000000000003</c:v>
                </c:pt>
                <c:pt idx="4">
                  <c:v>59.9</c:v>
                </c:pt>
              </c:numCache>
            </c:numRef>
          </c:val>
          <c:extLst>
            <c:ext xmlns:c16="http://schemas.microsoft.com/office/drawing/2014/chart" uri="{C3380CC4-5D6E-409C-BE32-E72D297353CC}">
              <c16:uniqueId val="{00000007-2CB3-402A-8289-B2F98E4AC8A3}"/>
            </c:ext>
          </c:extLst>
        </c:ser>
        <c:ser>
          <c:idx val="5"/>
          <c:order val="5"/>
          <c:tx>
            <c:strRef>
              <c:f>問48!$Y$5</c:f>
              <c:strCache>
                <c:ptCount val="1"/>
                <c:pt idx="0">
                  <c:v>（無効回答）</c:v>
                </c:pt>
              </c:strCache>
            </c:strRef>
          </c:tx>
          <c:spPr>
            <a:solidFill>
              <a:sysClr val="window" lastClr="FFFFFF"/>
            </a:solidFill>
            <a:ln>
              <a:solidFill>
                <a:schemeClr val="tx1"/>
              </a:solidFill>
            </a:ln>
            <a:effectLst/>
          </c:spPr>
          <c:invertIfNegative val="0"/>
          <c:dLbls>
            <c:dLbl>
              <c:idx val="0"/>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5E1-409C-9DFF-3C80E8D17287}"/>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問48!$S$6:$S$10</c:f>
              <c:strCache>
                <c:ptCount val="5"/>
                <c:pt idx="0">
                  <c:v>徒歩</c:v>
                </c:pt>
                <c:pt idx="1">
                  <c:v>自転車</c:v>
                </c:pt>
                <c:pt idx="2">
                  <c:v>バイク</c:v>
                </c:pt>
                <c:pt idx="3">
                  <c:v>自動車</c:v>
                </c:pt>
                <c:pt idx="4">
                  <c:v>車いす・ベビーカー</c:v>
                </c:pt>
              </c:strCache>
            </c:strRef>
          </c:cat>
          <c:val>
            <c:numRef>
              <c:f>問48!$Y$6:$Y$10</c:f>
              <c:numCache>
                <c:formatCode>0.0</c:formatCode>
                <c:ptCount val="5"/>
                <c:pt idx="0">
                  <c:v>2.2999999999999998</c:v>
                </c:pt>
                <c:pt idx="1">
                  <c:v>6.4</c:v>
                </c:pt>
                <c:pt idx="2">
                  <c:v>17.2</c:v>
                </c:pt>
                <c:pt idx="3">
                  <c:v>10.9</c:v>
                </c:pt>
                <c:pt idx="4">
                  <c:v>16</c:v>
                </c:pt>
              </c:numCache>
            </c:numRef>
          </c:val>
          <c:extLst>
            <c:ext xmlns:c16="http://schemas.microsoft.com/office/drawing/2014/chart" uri="{C3380CC4-5D6E-409C-BE32-E72D297353CC}">
              <c16:uniqueId val="{00000008-2CB3-402A-8289-B2F98E4AC8A3}"/>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4.0322580645161289E-2"/>
          <c:w val="0.92128907289206263"/>
          <c:h val="0.95967741935483875"/>
        </c:manualLayout>
      </c:layout>
      <c:barChart>
        <c:barDir val="bar"/>
        <c:grouping val="percentStacked"/>
        <c:varyColors val="0"/>
        <c:ser>
          <c:idx val="0"/>
          <c:order val="0"/>
          <c:tx>
            <c:strRef>
              <c:f>問48!$T$5</c:f>
              <c:strCache>
                <c:ptCount val="1"/>
                <c:pt idx="0">
                  <c:v>（歩き/走り/
利用し）やすい</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2791-48E3-88CE-CFEA27D17597}"/>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2791-48E3-88CE-CFEA27D17597}"/>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問48!$S$4</c:f>
              <c:strCache>
                <c:ptCount val="1"/>
                <c:pt idx="0">
                  <c:v>凡例</c:v>
                </c:pt>
              </c:strCache>
            </c:strRef>
          </c:cat>
          <c:val>
            <c:numRef>
              <c:f>問48!$T$4</c:f>
              <c:numCache>
                <c:formatCode>General</c:formatCode>
                <c:ptCount val="1"/>
                <c:pt idx="0">
                  <c:v>1</c:v>
                </c:pt>
              </c:numCache>
            </c:numRef>
          </c:val>
          <c:extLst>
            <c:ext xmlns:c16="http://schemas.microsoft.com/office/drawing/2014/chart" uri="{C3380CC4-5D6E-409C-BE32-E72D297353CC}">
              <c16:uniqueId val="{00000002-2791-48E3-88CE-CFEA27D17597}"/>
            </c:ext>
          </c:extLst>
        </c:ser>
        <c:ser>
          <c:idx val="1"/>
          <c:order val="1"/>
          <c:tx>
            <c:strRef>
              <c:f>問48!$U$5</c:f>
              <c:strCache>
                <c:ptCount val="1"/>
                <c:pt idx="0">
                  <c:v>ある程度
（歩き/走り/
利用し）やすい</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2791-48E3-88CE-CFEA27D1759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問48!$S$4</c:f>
              <c:strCache>
                <c:ptCount val="1"/>
                <c:pt idx="0">
                  <c:v>凡例</c:v>
                </c:pt>
              </c:strCache>
            </c:strRef>
          </c:cat>
          <c:val>
            <c:numRef>
              <c:f>問48!$U$4</c:f>
              <c:numCache>
                <c:formatCode>General</c:formatCode>
                <c:ptCount val="1"/>
                <c:pt idx="0">
                  <c:v>1</c:v>
                </c:pt>
              </c:numCache>
            </c:numRef>
          </c:val>
          <c:extLst>
            <c:ext xmlns:c16="http://schemas.microsoft.com/office/drawing/2014/chart" uri="{C3380CC4-5D6E-409C-BE32-E72D297353CC}">
              <c16:uniqueId val="{00000004-2791-48E3-88CE-CFEA27D17597}"/>
            </c:ext>
          </c:extLst>
        </c:ser>
        <c:ser>
          <c:idx val="2"/>
          <c:order val="2"/>
          <c:tx>
            <c:strRef>
              <c:f>問48!$V$5</c:f>
              <c:strCache>
                <c:ptCount val="1"/>
                <c:pt idx="0">
                  <c:v>やや
（歩き/走り/
利用し）にくい</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問48!$S$4</c:f>
              <c:strCache>
                <c:ptCount val="1"/>
                <c:pt idx="0">
                  <c:v>凡例</c:v>
                </c:pt>
              </c:strCache>
            </c:strRef>
          </c:cat>
          <c:val>
            <c:numRef>
              <c:f>問48!$V$4</c:f>
              <c:numCache>
                <c:formatCode>General</c:formatCode>
                <c:ptCount val="1"/>
                <c:pt idx="0">
                  <c:v>1</c:v>
                </c:pt>
              </c:numCache>
            </c:numRef>
          </c:val>
          <c:extLst>
            <c:ext xmlns:c16="http://schemas.microsoft.com/office/drawing/2014/chart" uri="{C3380CC4-5D6E-409C-BE32-E72D297353CC}">
              <c16:uniqueId val="{00000005-2791-48E3-88CE-CFEA27D17597}"/>
            </c:ext>
          </c:extLst>
        </c:ser>
        <c:ser>
          <c:idx val="3"/>
          <c:order val="3"/>
          <c:tx>
            <c:strRef>
              <c:f>問48!$W$5</c:f>
              <c:strCache>
                <c:ptCount val="1"/>
                <c:pt idx="0">
                  <c:v>（歩き/走り/
利用し）にくい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問48!$S$4</c:f>
              <c:strCache>
                <c:ptCount val="1"/>
                <c:pt idx="0">
                  <c:v>凡例</c:v>
                </c:pt>
              </c:strCache>
            </c:strRef>
          </c:cat>
          <c:val>
            <c:numRef>
              <c:f>問48!$W$4</c:f>
              <c:numCache>
                <c:formatCode>General</c:formatCode>
                <c:ptCount val="1"/>
                <c:pt idx="0">
                  <c:v>1</c:v>
                </c:pt>
              </c:numCache>
            </c:numRef>
          </c:val>
          <c:extLst>
            <c:ext xmlns:c16="http://schemas.microsoft.com/office/drawing/2014/chart" uri="{C3380CC4-5D6E-409C-BE32-E72D297353CC}">
              <c16:uniqueId val="{00000006-2791-48E3-88CE-CFEA27D17597}"/>
            </c:ext>
          </c:extLst>
        </c:ser>
        <c:ser>
          <c:idx val="4"/>
          <c:order val="4"/>
          <c:tx>
            <c:strRef>
              <c:f>問48!$X$5</c:f>
              <c:strCache>
                <c:ptCount val="1"/>
                <c:pt idx="0">
                  <c:v>該当なし</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問48!$S$4</c:f>
              <c:strCache>
                <c:ptCount val="1"/>
                <c:pt idx="0">
                  <c:v>凡例</c:v>
                </c:pt>
              </c:strCache>
            </c:strRef>
          </c:cat>
          <c:val>
            <c:numRef>
              <c:f>問48!$X$4</c:f>
              <c:numCache>
                <c:formatCode>General</c:formatCode>
                <c:ptCount val="1"/>
                <c:pt idx="0">
                  <c:v>1</c:v>
                </c:pt>
              </c:numCache>
            </c:numRef>
          </c:val>
          <c:extLst>
            <c:ext xmlns:c16="http://schemas.microsoft.com/office/drawing/2014/chart" uri="{C3380CC4-5D6E-409C-BE32-E72D297353CC}">
              <c16:uniqueId val="{00000007-2791-48E3-88CE-CFEA27D17597}"/>
            </c:ext>
          </c:extLst>
        </c:ser>
        <c:ser>
          <c:idx val="5"/>
          <c:order val="5"/>
          <c:tx>
            <c:strRef>
              <c:f>問48!$Y$5</c:f>
              <c:strCache>
                <c:ptCount val="1"/>
                <c:pt idx="0">
                  <c:v>（無効回答）</c:v>
                </c:pt>
              </c:strCache>
            </c:strRef>
          </c:tx>
          <c:spPr>
            <a:solidFill>
              <a:sysClr val="window" lastClr="FFFFFF"/>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問48!$S$4</c:f>
              <c:strCache>
                <c:ptCount val="1"/>
                <c:pt idx="0">
                  <c:v>凡例</c:v>
                </c:pt>
              </c:strCache>
            </c:strRef>
          </c:cat>
          <c:val>
            <c:numRef>
              <c:f>問48!$Y$4</c:f>
              <c:numCache>
                <c:formatCode>General</c:formatCode>
                <c:ptCount val="1"/>
                <c:pt idx="0">
                  <c:v>1</c:v>
                </c:pt>
              </c:numCache>
            </c:numRef>
          </c:val>
          <c:extLst>
            <c:ext xmlns:c16="http://schemas.microsoft.com/office/drawing/2014/chart" uri="{C3380CC4-5D6E-409C-BE32-E72D297353CC}">
              <c16:uniqueId val="{00000008-2791-48E3-88CE-CFEA27D17597}"/>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問48年齢層!$T$35</c:f>
              <c:strCache>
                <c:ptCount val="1"/>
                <c:pt idx="0">
                  <c:v>走りやすい</c:v>
                </c:pt>
              </c:strCache>
            </c:strRef>
          </c:tx>
          <c:spPr>
            <a:solidFill>
              <a:schemeClr val="accent1"/>
            </a:solidFill>
            <a:ln w="9525">
              <a:solidFill>
                <a:schemeClr val="tx1"/>
              </a:solidFill>
            </a:ln>
            <a:effectLst/>
          </c:spPr>
          <c:invertIfNegative val="0"/>
          <c:dLbls>
            <c:dLbl>
              <c:idx val="0"/>
              <c:layout>
                <c:manualLayout>
                  <c:x val="-2.8208744710860626E-3"/>
                  <c:y val="-4.471643302858555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87F-478E-9F58-834361B1EDF4}"/>
                </c:ext>
              </c:extLst>
            </c:dLbl>
            <c:dLbl>
              <c:idx val="4"/>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089-4CFE-ADCD-01AE5FB9646A}"/>
                </c:ext>
              </c:extLst>
            </c:dLbl>
            <c:dLbl>
              <c:idx val="6"/>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089-4CFE-ADCD-01AE5FB9646A}"/>
                </c:ext>
              </c:extLst>
            </c:dLbl>
            <c:dLbl>
              <c:idx val="7"/>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089-4CFE-ADCD-01AE5FB9646A}"/>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089-4CFE-ADCD-01AE5FB9646A}"/>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問48年齢層!$T$36:$T$44</c:f>
              <c:numCache>
                <c:formatCode>0.0</c:formatCode>
                <c:ptCount val="9"/>
                <c:pt idx="0">
                  <c:v>0</c:v>
                </c:pt>
                <c:pt idx="1">
                  <c:v>11.5</c:v>
                </c:pt>
                <c:pt idx="2">
                  <c:v>6.1</c:v>
                </c:pt>
                <c:pt idx="3">
                  <c:v>9.6</c:v>
                </c:pt>
                <c:pt idx="4">
                  <c:v>7.4</c:v>
                </c:pt>
                <c:pt idx="5">
                  <c:v>3.6</c:v>
                </c:pt>
                <c:pt idx="6">
                  <c:v>5.3</c:v>
                </c:pt>
                <c:pt idx="7">
                  <c:v>4.3</c:v>
                </c:pt>
                <c:pt idx="8">
                  <c:v>5.9</c:v>
                </c:pt>
              </c:numCache>
            </c:numRef>
          </c:val>
          <c:extLst>
            <c:ext xmlns:c16="http://schemas.microsoft.com/office/drawing/2014/chart" uri="{C3380CC4-5D6E-409C-BE32-E72D297353CC}">
              <c16:uniqueId val="{00000000-563B-4D2E-B1EB-944749673EA7}"/>
            </c:ext>
          </c:extLst>
        </c:ser>
        <c:ser>
          <c:idx val="1"/>
          <c:order val="1"/>
          <c:tx>
            <c:strRef>
              <c:f>問48年齢層!$U$35</c:f>
              <c:strCache>
                <c:ptCount val="1"/>
                <c:pt idx="0">
                  <c:v>ある程度
走りやすい</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問48年齢層!$U$36:$U$44</c:f>
              <c:numCache>
                <c:formatCode>0.0</c:formatCode>
                <c:ptCount val="9"/>
                <c:pt idx="0">
                  <c:v>47.4</c:v>
                </c:pt>
                <c:pt idx="1">
                  <c:v>29.5</c:v>
                </c:pt>
                <c:pt idx="2">
                  <c:v>26.3</c:v>
                </c:pt>
                <c:pt idx="3">
                  <c:v>27.4</c:v>
                </c:pt>
                <c:pt idx="4">
                  <c:v>31</c:v>
                </c:pt>
                <c:pt idx="5">
                  <c:v>20.5</c:v>
                </c:pt>
                <c:pt idx="6">
                  <c:v>24.2</c:v>
                </c:pt>
                <c:pt idx="7">
                  <c:v>28.3</c:v>
                </c:pt>
                <c:pt idx="8">
                  <c:v>20.100000000000001</c:v>
                </c:pt>
              </c:numCache>
            </c:numRef>
          </c:val>
          <c:extLst>
            <c:ext xmlns:c16="http://schemas.microsoft.com/office/drawing/2014/chart" uri="{C3380CC4-5D6E-409C-BE32-E72D297353CC}">
              <c16:uniqueId val="{00000001-563B-4D2E-B1EB-944749673EA7}"/>
            </c:ext>
          </c:extLst>
        </c:ser>
        <c:ser>
          <c:idx val="2"/>
          <c:order val="2"/>
          <c:tx>
            <c:strRef>
              <c:f>問48年齢層!$V$35</c:f>
              <c:strCache>
                <c:ptCount val="1"/>
                <c:pt idx="0">
                  <c:v>やや
走りにくい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問48年齢層!$V$36:$V$44</c:f>
              <c:numCache>
                <c:formatCode>0.0</c:formatCode>
                <c:ptCount val="9"/>
                <c:pt idx="0">
                  <c:v>5.3</c:v>
                </c:pt>
                <c:pt idx="1">
                  <c:v>26.2</c:v>
                </c:pt>
                <c:pt idx="2">
                  <c:v>26.3</c:v>
                </c:pt>
                <c:pt idx="3">
                  <c:v>24.9</c:v>
                </c:pt>
                <c:pt idx="4">
                  <c:v>23.1</c:v>
                </c:pt>
                <c:pt idx="5">
                  <c:v>18.8</c:v>
                </c:pt>
                <c:pt idx="6">
                  <c:v>26.3</c:v>
                </c:pt>
                <c:pt idx="7">
                  <c:v>26.6</c:v>
                </c:pt>
                <c:pt idx="8">
                  <c:v>20.100000000000001</c:v>
                </c:pt>
              </c:numCache>
            </c:numRef>
          </c:val>
          <c:extLst>
            <c:ext xmlns:c16="http://schemas.microsoft.com/office/drawing/2014/chart" uri="{C3380CC4-5D6E-409C-BE32-E72D297353CC}">
              <c16:uniqueId val="{00000002-563B-4D2E-B1EB-944749673EA7}"/>
            </c:ext>
          </c:extLst>
        </c:ser>
        <c:ser>
          <c:idx val="3"/>
          <c:order val="3"/>
          <c:tx>
            <c:strRef>
              <c:f>問48年齢層!$W$35</c:f>
              <c:strCache>
                <c:ptCount val="1"/>
                <c:pt idx="0">
                  <c:v>走りにくい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問48年齢層!$W$36:$W$44</c:f>
              <c:numCache>
                <c:formatCode>0.0</c:formatCode>
                <c:ptCount val="9"/>
                <c:pt idx="0">
                  <c:v>26.3</c:v>
                </c:pt>
                <c:pt idx="1">
                  <c:v>19.7</c:v>
                </c:pt>
                <c:pt idx="2">
                  <c:v>23.7</c:v>
                </c:pt>
                <c:pt idx="3">
                  <c:v>25.4</c:v>
                </c:pt>
                <c:pt idx="4">
                  <c:v>18.2</c:v>
                </c:pt>
                <c:pt idx="5">
                  <c:v>22.3</c:v>
                </c:pt>
                <c:pt idx="6">
                  <c:v>15.8</c:v>
                </c:pt>
                <c:pt idx="7">
                  <c:v>7.6</c:v>
                </c:pt>
                <c:pt idx="8">
                  <c:v>8.9</c:v>
                </c:pt>
              </c:numCache>
            </c:numRef>
          </c:val>
          <c:extLst>
            <c:ext xmlns:c16="http://schemas.microsoft.com/office/drawing/2014/chart" uri="{C3380CC4-5D6E-409C-BE32-E72D297353CC}">
              <c16:uniqueId val="{00000003-563B-4D2E-B1EB-944749673EA7}"/>
            </c:ext>
          </c:extLst>
        </c:ser>
        <c:ser>
          <c:idx val="4"/>
          <c:order val="4"/>
          <c:tx>
            <c:strRef>
              <c:f>問48年齢層!$X$35</c:f>
              <c:strCache>
                <c:ptCount val="1"/>
                <c:pt idx="0">
                  <c:v>自転車に
乗らない</c:v>
                </c:pt>
              </c:strCache>
            </c:strRef>
          </c:tx>
          <c:spPr>
            <a:pattFill prst="ltVert">
              <a:fgClr>
                <a:srgbClr val="92D050"/>
              </a:fgClr>
              <a:bgClr>
                <a:schemeClr val="bg1"/>
              </a:bgClr>
            </a:pattFill>
            <a:ln>
              <a:solidFill>
                <a:schemeClr val="tx1"/>
              </a:solidFill>
            </a:ln>
            <a:effectLst/>
          </c:spPr>
          <c:invertIfNegative val="0"/>
          <c:dLbls>
            <c:dLbl>
              <c:idx val="0"/>
              <c:layout>
                <c:manualLayout>
                  <c:x val="5.4926192928252664E-3"/>
                  <c:y val="2.7690250111123382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089-4CFE-ADCD-01AE5FB9646A}"/>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問48年齢層!$X$36:$X$44</c:f>
              <c:numCache>
                <c:formatCode>0.0</c:formatCode>
                <c:ptCount val="9"/>
                <c:pt idx="0">
                  <c:v>21.1</c:v>
                </c:pt>
                <c:pt idx="1">
                  <c:v>13.1</c:v>
                </c:pt>
                <c:pt idx="2">
                  <c:v>16.7</c:v>
                </c:pt>
                <c:pt idx="3">
                  <c:v>11.7</c:v>
                </c:pt>
                <c:pt idx="4">
                  <c:v>17.399999999999999</c:v>
                </c:pt>
                <c:pt idx="5">
                  <c:v>24.1</c:v>
                </c:pt>
                <c:pt idx="6">
                  <c:v>22.1</c:v>
                </c:pt>
                <c:pt idx="7">
                  <c:v>23.4</c:v>
                </c:pt>
                <c:pt idx="8">
                  <c:v>27.2</c:v>
                </c:pt>
              </c:numCache>
            </c:numRef>
          </c:val>
          <c:extLst>
            <c:ext xmlns:c16="http://schemas.microsoft.com/office/drawing/2014/chart" uri="{C3380CC4-5D6E-409C-BE32-E72D297353CC}">
              <c16:uniqueId val="{00000004-563B-4D2E-B1EB-944749673EA7}"/>
            </c:ext>
          </c:extLst>
        </c:ser>
        <c:ser>
          <c:idx val="5"/>
          <c:order val="5"/>
          <c:tx>
            <c:strRef>
              <c:f>問48年齢層!$Y$35</c:f>
              <c:strCache>
                <c:ptCount val="1"/>
                <c:pt idx="0">
                  <c:v>（無効回答）</c:v>
                </c:pt>
              </c:strCache>
            </c:strRef>
          </c:tx>
          <c:spPr>
            <a:solidFill>
              <a:schemeClr val="bg1"/>
            </a:solidFill>
            <a:ln>
              <a:solidFill>
                <a:schemeClr val="tx1"/>
              </a:solidFill>
            </a:ln>
            <a:effectLst/>
          </c:spPr>
          <c:invertIfNegative val="0"/>
          <c:dLbls>
            <c:dLbl>
              <c:idx val="5"/>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FA8-432D-866B-86F9B04D571C}"/>
                </c:ext>
              </c:extLst>
            </c:dLbl>
            <c:dLbl>
              <c:idx val="6"/>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FA8-432D-866B-86F9B04D571C}"/>
                </c:ext>
              </c:extLst>
            </c:dLbl>
            <c:dLbl>
              <c:idx val="7"/>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FA8-432D-866B-86F9B04D571C}"/>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FA8-432D-866B-86F9B04D571C}"/>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問48年齢層!$Y$36:$Y$44</c:f>
              <c:numCache>
                <c:formatCode>0.0</c:formatCode>
                <c:ptCount val="9"/>
                <c:pt idx="0">
                  <c:v>0</c:v>
                </c:pt>
                <c:pt idx="1">
                  <c:v>0</c:v>
                </c:pt>
                <c:pt idx="2">
                  <c:v>0.9</c:v>
                </c:pt>
                <c:pt idx="3">
                  <c:v>1</c:v>
                </c:pt>
                <c:pt idx="4">
                  <c:v>2.9</c:v>
                </c:pt>
                <c:pt idx="5">
                  <c:v>10.7</c:v>
                </c:pt>
                <c:pt idx="6">
                  <c:v>6.3</c:v>
                </c:pt>
                <c:pt idx="7">
                  <c:v>9.8000000000000007</c:v>
                </c:pt>
                <c:pt idx="8">
                  <c:v>17.8</c:v>
                </c:pt>
              </c:numCache>
            </c:numRef>
          </c:val>
          <c:extLst>
            <c:ext xmlns:c16="http://schemas.microsoft.com/office/drawing/2014/chart" uri="{C3380CC4-5D6E-409C-BE32-E72D297353CC}">
              <c16:uniqueId val="{00000006-563B-4D2E-B1EB-944749673EA7}"/>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9.4086021505376344E-2"/>
          <c:w val="0.92128907289206263"/>
          <c:h val="0.83870967741935487"/>
        </c:manualLayout>
      </c:layout>
      <c:barChart>
        <c:barDir val="bar"/>
        <c:grouping val="percentStacked"/>
        <c:varyColors val="0"/>
        <c:ser>
          <c:idx val="0"/>
          <c:order val="0"/>
          <c:tx>
            <c:strRef>
              <c:f>問48年齢層!$T$35</c:f>
              <c:strCache>
                <c:ptCount val="1"/>
                <c:pt idx="0">
                  <c:v>走りやすい</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192E-4474-86DF-0D925A557004}"/>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192E-4474-86DF-0D925A557004}"/>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問48年齢層!$S$34</c:f>
              <c:strCache>
                <c:ptCount val="1"/>
                <c:pt idx="0">
                  <c:v>凡例</c:v>
                </c:pt>
              </c:strCache>
            </c:strRef>
          </c:cat>
          <c:val>
            <c:numRef>
              <c:f>問48年齢層!$T$34</c:f>
              <c:numCache>
                <c:formatCode>General</c:formatCode>
                <c:ptCount val="1"/>
                <c:pt idx="0">
                  <c:v>1</c:v>
                </c:pt>
              </c:numCache>
            </c:numRef>
          </c:val>
          <c:extLst>
            <c:ext xmlns:c16="http://schemas.microsoft.com/office/drawing/2014/chart" uri="{C3380CC4-5D6E-409C-BE32-E72D297353CC}">
              <c16:uniqueId val="{00000002-192E-4474-86DF-0D925A557004}"/>
            </c:ext>
          </c:extLst>
        </c:ser>
        <c:ser>
          <c:idx val="1"/>
          <c:order val="1"/>
          <c:tx>
            <c:strRef>
              <c:f>問48年齢層!$U$35</c:f>
              <c:strCache>
                <c:ptCount val="1"/>
                <c:pt idx="0">
                  <c:v>ある程度
走りやすい</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192E-4474-86DF-0D925A557004}"/>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問48年齢層!$S$34</c:f>
              <c:strCache>
                <c:ptCount val="1"/>
                <c:pt idx="0">
                  <c:v>凡例</c:v>
                </c:pt>
              </c:strCache>
            </c:strRef>
          </c:cat>
          <c:val>
            <c:numRef>
              <c:f>問48年齢層!$U$34</c:f>
              <c:numCache>
                <c:formatCode>General</c:formatCode>
                <c:ptCount val="1"/>
                <c:pt idx="0">
                  <c:v>1</c:v>
                </c:pt>
              </c:numCache>
            </c:numRef>
          </c:val>
          <c:extLst>
            <c:ext xmlns:c16="http://schemas.microsoft.com/office/drawing/2014/chart" uri="{C3380CC4-5D6E-409C-BE32-E72D297353CC}">
              <c16:uniqueId val="{00000004-192E-4474-86DF-0D925A557004}"/>
            </c:ext>
          </c:extLst>
        </c:ser>
        <c:ser>
          <c:idx val="2"/>
          <c:order val="2"/>
          <c:tx>
            <c:strRef>
              <c:f>問48年齢層!$V$35</c:f>
              <c:strCache>
                <c:ptCount val="1"/>
                <c:pt idx="0">
                  <c:v>やや
走りにくい</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問48年齢層!$S$34</c:f>
              <c:strCache>
                <c:ptCount val="1"/>
                <c:pt idx="0">
                  <c:v>凡例</c:v>
                </c:pt>
              </c:strCache>
            </c:strRef>
          </c:cat>
          <c:val>
            <c:numRef>
              <c:f>問48年齢層!$V$34</c:f>
              <c:numCache>
                <c:formatCode>General</c:formatCode>
                <c:ptCount val="1"/>
                <c:pt idx="0">
                  <c:v>1</c:v>
                </c:pt>
              </c:numCache>
            </c:numRef>
          </c:val>
          <c:extLst>
            <c:ext xmlns:c16="http://schemas.microsoft.com/office/drawing/2014/chart" uri="{C3380CC4-5D6E-409C-BE32-E72D297353CC}">
              <c16:uniqueId val="{00000005-192E-4474-86DF-0D925A557004}"/>
            </c:ext>
          </c:extLst>
        </c:ser>
        <c:ser>
          <c:idx val="3"/>
          <c:order val="3"/>
          <c:tx>
            <c:strRef>
              <c:f>問48年齢層!$W$35</c:f>
              <c:strCache>
                <c:ptCount val="1"/>
                <c:pt idx="0">
                  <c:v>走りにくい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問48年齢層!$S$34</c:f>
              <c:strCache>
                <c:ptCount val="1"/>
                <c:pt idx="0">
                  <c:v>凡例</c:v>
                </c:pt>
              </c:strCache>
            </c:strRef>
          </c:cat>
          <c:val>
            <c:numRef>
              <c:f>問48年齢層!$W$34</c:f>
              <c:numCache>
                <c:formatCode>General</c:formatCode>
                <c:ptCount val="1"/>
                <c:pt idx="0">
                  <c:v>1</c:v>
                </c:pt>
              </c:numCache>
            </c:numRef>
          </c:val>
          <c:extLst>
            <c:ext xmlns:c16="http://schemas.microsoft.com/office/drawing/2014/chart" uri="{C3380CC4-5D6E-409C-BE32-E72D297353CC}">
              <c16:uniqueId val="{00000006-192E-4474-86DF-0D925A557004}"/>
            </c:ext>
          </c:extLst>
        </c:ser>
        <c:ser>
          <c:idx val="4"/>
          <c:order val="4"/>
          <c:tx>
            <c:strRef>
              <c:f>問48年齢層!$X$35</c:f>
              <c:strCache>
                <c:ptCount val="1"/>
                <c:pt idx="0">
                  <c:v>自転車に
乗らない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問48年齢層!$S$34</c:f>
              <c:strCache>
                <c:ptCount val="1"/>
                <c:pt idx="0">
                  <c:v>凡例</c:v>
                </c:pt>
              </c:strCache>
            </c:strRef>
          </c:cat>
          <c:val>
            <c:numRef>
              <c:f>問48年齢層!$X$34</c:f>
              <c:numCache>
                <c:formatCode>General</c:formatCode>
                <c:ptCount val="1"/>
                <c:pt idx="0">
                  <c:v>1</c:v>
                </c:pt>
              </c:numCache>
            </c:numRef>
          </c:val>
          <c:extLst>
            <c:ext xmlns:c16="http://schemas.microsoft.com/office/drawing/2014/chart" uri="{C3380CC4-5D6E-409C-BE32-E72D297353CC}">
              <c16:uniqueId val="{00000007-192E-4474-86DF-0D925A557004}"/>
            </c:ext>
          </c:extLst>
        </c:ser>
        <c:ser>
          <c:idx val="5"/>
          <c:order val="5"/>
          <c:tx>
            <c:strRef>
              <c:f>問48年齢層!$Y$35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問48年齢層!$S$34</c:f>
              <c:strCache>
                <c:ptCount val="1"/>
                <c:pt idx="0">
                  <c:v>凡例</c:v>
                </c:pt>
              </c:strCache>
            </c:strRef>
          </c:cat>
          <c:val>
            <c:numRef>
              <c:f>問48年齢層!$Y$34</c:f>
              <c:numCache>
                <c:formatCode>General</c:formatCode>
                <c:ptCount val="1"/>
                <c:pt idx="0">
                  <c:v>1</c:v>
                </c:pt>
              </c:numCache>
            </c:numRef>
          </c:val>
          <c:extLst>
            <c:ext xmlns:c16="http://schemas.microsoft.com/office/drawing/2014/chart" uri="{C3380CC4-5D6E-409C-BE32-E72D297353CC}">
              <c16:uniqueId val="{00000008-192E-4474-86DF-0D925A557004}"/>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問48年齢層!$T$65</c:f>
              <c:strCache>
                <c:ptCount val="1"/>
                <c:pt idx="0">
                  <c:v>走りやすい</c:v>
                </c:pt>
              </c:strCache>
            </c:strRef>
          </c:tx>
          <c:spPr>
            <a:solidFill>
              <a:schemeClr val="accent1"/>
            </a:solidFill>
            <a:ln w="9525">
              <a:solidFill>
                <a:schemeClr val="tx1"/>
              </a:solidFill>
            </a:ln>
            <a:effectLst/>
          </c:spPr>
          <c:invertIfNegative val="0"/>
          <c:dLbls>
            <c:dLbl>
              <c:idx val="0"/>
              <c:layout>
                <c:manualLayout>
                  <c:x val="-6.9961871131677088E-3"/>
                  <c:y val="-4.376425966464706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865-43B4-8E12-90F2A69961C8}"/>
                </c:ext>
              </c:extLst>
            </c:dLbl>
            <c:dLbl>
              <c:idx val="2"/>
              <c:layout>
                <c:manualLayout>
                  <c:x val="-1.2399831530091683E-3"/>
                  <c:y val="-4.559842415266859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865-43B4-8E12-90F2A69961C8}"/>
                </c:ext>
              </c:extLst>
            </c:dLbl>
            <c:dLbl>
              <c:idx val="3"/>
              <c:layout>
                <c:manualLayout>
                  <c:x val="-1.4169323414807203E-3"/>
                  <c:y val="-4.540470795368954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A11-4591-B287-D3B182C5A315}"/>
                </c:ext>
              </c:extLst>
            </c:dLbl>
            <c:dLbl>
              <c:idx val="4"/>
              <c:layout>
                <c:manualLayout>
                  <c:x val="-5.1953585682036955E-17"/>
                  <c:y val="-4.356996563957101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A11-4591-B287-D3B182C5A315}"/>
                </c:ext>
              </c:extLst>
            </c:dLbl>
            <c:dLbl>
              <c:idx val="5"/>
              <c:layout>
                <c:manualLayout>
                  <c:x val="-4.0295547541148481E-3"/>
                  <c:y val="-4.586465752680607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865-43B4-8E12-90F2A69961C8}"/>
                </c:ext>
              </c:extLst>
            </c:dLbl>
            <c:dLbl>
              <c:idx val="6"/>
              <c:layout>
                <c:manualLayout>
                  <c:x val="0"/>
                  <c:y val="-4.358614477028378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A11-4591-B287-D3B182C5A315}"/>
                </c:ext>
              </c:extLst>
            </c:dLbl>
            <c:dLbl>
              <c:idx val="7"/>
              <c:layout>
                <c:manualLayout>
                  <c:x val="-6.8634194370762363E-3"/>
                  <c:y val="-4.539589610571199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A11-4591-B287-D3B182C5A315}"/>
                </c:ext>
              </c:extLst>
            </c:dLbl>
            <c:dLbl>
              <c:idx val="8"/>
              <c:layout>
                <c:manualLayout>
                  <c:x val="-1.7986003609272539E-2"/>
                  <c:y val="-4.507910294809763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A11-4591-B287-D3B182C5A31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問48年齢層!$S$66:$S$74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問48年齢層!$T$66:$T$74</c:f>
              <c:numCache>
                <c:formatCode>0.0</c:formatCode>
                <c:ptCount val="9"/>
                <c:pt idx="0">
                  <c:v>0</c:v>
                </c:pt>
                <c:pt idx="1">
                  <c:v>6.6</c:v>
                </c:pt>
                <c:pt idx="2">
                  <c:v>0.9</c:v>
                </c:pt>
                <c:pt idx="3">
                  <c:v>2.5</c:v>
                </c:pt>
                <c:pt idx="4">
                  <c:v>2.5</c:v>
                </c:pt>
                <c:pt idx="5">
                  <c:v>2.7</c:v>
                </c:pt>
                <c:pt idx="6">
                  <c:v>0</c:v>
                </c:pt>
                <c:pt idx="7">
                  <c:v>1.1000000000000001</c:v>
                </c:pt>
                <c:pt idx="8">
                  <c:v>0.6</c:v>
                </c:pt>
              </c:numCache>
            </c:numRef>
          </c:val>
          <c:extLst>
            <c:ext xmlns:c16="http://schemas.microsoft.com/office/drawing/2014/chart" uri="{C3380CC4-5D6E-409C-BE32-E72D297353CC}">
              <c16:uniqueId val="{00000006-EA11-4591-B287-D3B182C5A315}"/>
            </c:ext>
          </c:extLst>
        </c:ser>
        <c:ser>
          <c:idx val="1"/>
          <c:order val="1"/>
          <c:tx>
            <c:strRef>
              <c:f>問48年齢層!$U$65</c:f>
              <c:strCache>
                <c:ptCount val="1"/>
                <c:pt idx="0">
                  <c:v>ある程度
走りやすい</c:v>
                </c:pt>
              </c:strCache>
            </c:strRef>
          </c:tx>
          <c:spPr>
            <a:solidFill>
              <a:schemeClr val="accent1">
                <a:lumMod val="60000"/>
                <a:lumOff val="40000"/>
              </a:schemeClr>
            </a:solidFill>
            <a:ln w="9525">
              <a:solidFill>
                <a:schemeClr val="tx1"/>
              </a:solidFill>
            </a:ln>
            <a:effectLst/>
          </c:spPr>
          <c:invertIfNegative val="0"/>
          <c:dLbls>
            <c:dLbl>
              <c:idx val="0"/>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865-43B4-8E12-90F2A69961C8}"/>
                </c:ext>
              </c:extLst>
            </c:dLbl>
            <c:dLbl>
              <c:idx val="1"/>
              <c:layout>
                <c:manualLayout>
                  <c:x val="4.3297048602560698E-7"/>
                  <c:y val="1.7710176912740053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A11-4591-B287-D3B182C5A315}"/>
                </c:ext>
              </c:extLst>
            </c:dLbl>
            <c:dLbl>
              <c:idx val="2"/>
              <c:layout>
                <c:manualLayout>
                  <c:x val="-1.8374594205193417E-6"/>
                  <c:y val="1.8619363444835594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A11-4591-B287-D3B182C5A315}"/>
                </c:ext>
              </c:extLst>
            </c:dLbl>
            <c:dLbl>
              <c:idx val="7"/>
              <c:layout>
                <c:manualLayout>
                  <c:x val="-2.8338646829613886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176-4A59-BC4B-3AD30A6D7D46}"/>
                </c:ext>
              </c:extLst>
            </c:dLbl>
            <c:dLbl>
              <c:idx val="8"/>
              <c:layout>
                <c:manualLayout>
                  <c:x val="5.6677293659227251E-3"/>
                  <c:y val="-4.616946079291030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EA11-4591-B287-D3B182C5A31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問48年齢層!$U$66:$U$74</c:f>
              <c:numCache>
                <c:formatCode>0.0</c:formatCode>
                <c:ptCount val="9"/>
                <c:pt idx="0">
                  <c:v>5.3</c:v>
                </c:pt>
                <c:pt idx="1">
                  <c:v>6.6</c:v>
                </c:pt>
                <c:pt idx="2">
                  <c:v>6.1</c:v>
                </c:pt>
                <c:pt idx="3">
                  <c:v>5.6</c:v>
                </c:pt>
                <c:pt idx="4">
                  <c:v>9.5</c:v>
                </c:pt>
                <c:pt idx="5">
                  <c:v>6.3</c:v>
                </c:pt>
                <c:pt idx="6">
                  <c:v>8.4</c:v>
                </c:pt>
                <c:pt idx="7">
                  <c:v>4.3</c:v>
                </c:pt>
                <c:pt idx="8">
                  <c:v>3.6</c:v>
                </c:pt>
              </c:numCache>
            </c:numRef>
          </c:val>
          <c:extLst>
            <c:ext xmlns:c16="http://schemas.microsoft.com/office/drawing/2014/chart" uri="{C3380CC4-5D6E-409C-BE32-E72D297353CC}">
              <c16:uniqueId val="{0000000A-EA11-4591-B287-D3B182C5A315}"/>
            </c:ext>
          </c:extLst>
        </c:ser>
        <c:ser>
          <c:idx val="2"/>
          <c:order val="2"/>
          <c:tx>
            <c:strRef>
              <c:f>問48年齢層!$V$65</c:f>
              <c:strCache>
                <c:ptCount val="1"/>
                <c:pt idx="0">
                  <c:v>やや
走りにくい</c:v>
                </c:pt>
              </c:strCache>
            </c:strRef>
          </c:tx>
          <c:spPr>
            <a:pattFill prst="smGrid">
              <a:fgClr>
                <a:srgbClr val="FF9999"/>
              </a:fgClr>
              <a:bgClr>
                <a:schemeClr val="bg1"/>
              </a:bgClr>
            </a:pattFill>
            <a:ln>
              <a:solidFill>
                <a:schemeClr val="tx1"/>
              </a:solidFill>
            </a:ln>
            <a:effectLst/>
          </c:spPr>
          <c:invertIfNegative val="0"/>
          <c:dLbls>
            <c:dLbl>
              <c:idx val="0"/>
              <c:layout>
                <c:manualLayout>
                  <c:x val="3.9331587271038519E-3"/>
                  <c:y val="-4.219560626814193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EA11-4591-B287-D3B182C5A315}"/>
                </c:ext>
              </c:extLst>
            </c:dLbl>
            <c:dLbl>
              <c:idx val="1"/>
              <c:layout>
                <c:manualLayout>
                  <c:x val="1.3776598860317287E-3"/>
                  <c:y val="-4.402977075616345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EA11-4591-B287-D3B182C5A315}"/>
                </c:ext>
              </c:extLst>
            </c:dLbl>
            <c:dLbl>
              <c:idx val="2"/>
              <c:layout>
                <c:manualLayout>
                  <c:x val="2.6144075242454418E-3"/>
                  <c:y val="-4.383562118761175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EA11-4591-B287-D3B182C5A315}"/>
                </c:ext>
              </c:extLst>
            </c:dLbl>
            <c:dLbl>
              <c:idx val="3"/>
              <c:layout>
                <c:manualLayout>
                  <c:x val="1.3726392596249593E-3"/>
                  <c:y val="-4.586465752680600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865-43B4-8E12-90F2A69961C8}"/>
                </c:ext>
              </c:extLst>
            </c:dLbl>
            <c:dLbl>
              <c:idx val="4"/>
              <c:layout>
                <c:manualLayout>
                  <c:x val="0"/>
                  <c:y val="1.8619363444835594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A11-4591-B287-D3B182C5A315}"/>
                </c:ext>
              </c:extLst>
            </c:dLbl>
            <c:dLbl>
              <c:idx val="5"/>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EA11-4591-B287-D3B182C5A315}"/>
                </c:ext>
              </c:extLst>
            </c:dLbl>
            <c:dLbl>
              <c:idx val="6"/>
              <c:layout>
                <c:manualLayout>
                  <c:x val="0"/>
                  <c:y val="-4.586494643985437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176-4A59-BC4B-3AD30A6D7D46}"/>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問48年齢層!$V$66:$V$74</c:f>
              <c:numCache>
                <c:formatCode>0.0</c:formatCode>
                <c:ptCount val="9"/>
                <c:pt idx="0">
                  <c:v>0</c:v>
                </c:pt>
                <c:pt idx="1">
                  <c:v>1.6</c:v>
                </c:pt>
                <c:pt idx="2">
                  <c:v>2.6</c:v>
                </c:pt>
                <c:pt idx="3">
                  <c:v>2.5</c:v>
                </c:pt>
                <c:pt idx="4">
                  <c:v>4.5</c:v>
                </c:pt>
                <c:pt idx="5">
                  <c:v>6.3</c:v>
                </c:pt>
                <c:pt idx="6">
                  <c:v>0</c:v>
                </c:pt>
                <c:pt idx="7">
                  <c:v>4.9000000000000004</c:v>
                </c:pt>
                <c:pt idx="8">
                  <c:v>4.7</c:v>
                </c:pt>
              </c:numCache>
            </c:numRef>
          </c:val>
          <c:extLst>
            <c:ext xmlns:c16="http://schemas.microsoft.com/office/drawing/2014/chart" uri="{C3380CC4-5D6E-409C-BE32-E72D297353CC}">
              <c16:uniqueId val="{00000011-EA11-4591-B287-D3B182C5A315}"/>
            </c:ext>
          </c:extLst>
        </c:ser>
        <c:ser>
          <c:idx val="3"/>
          <c:order val="3"/>
          <c:tx>
            <c:strRef>
              <c:f>問48年齢層!$W$65</c:f>
              <c:strCache>
                <c:ptCount val="1"/>
                <c:pt idx="0">
                  <c:v>走りにくい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問48年齢層!$W$66:$W$74</c:f>
              <c:numCache>
                <c:formatCode>0.0</c:formatCode>
                <c:ptCount val="9"/>
                <c:pt idx="0">
                  <c:v>5.3</c:v>
                </c:pt>
                <c:pt idx="1">
                  <c:v>3.3</c:v>
                </c:pt>
                <c:pt idx="2">
                  <c:v>4.4000000000000004</c:v>
                </c:pt>
                <c:pt idx="3">
                  <c:v>3.6</c:v>
                </c:pt>
                <c:pt idx="4">
                  <c:v>2.1</c:v>
                </c:pt>
                <c:pt idx="5">
                  <c:v>3.6</c:v>
                </c:pt>
                <c:pt idx="6">
                  <c:v>2.1</c:v>
                </c:pt>
                <c:pt idx="7">
                  <c:v>1.6</c:v>
                </c:pt>
                <c:pt idx="8">
                  <c:v>0.6</c:v>
                </c:pt>
              </c:numCache>
            </c:numRef>
          </c:val>
          <c:extLst>
            <c:ext xmlns:c16="http://schemas.microsoft.com/office/drawing/2014/chart" uri="{C3380CC4-5D6E-409C-BE32-E72D297353CC}">
              <c16:uniqueId val="{00000014-EA11-4591-B287-D3B182C5A315}"/>
            </c:ext>
          </c:extLst>
        </c:ser>
        <c:ser>
          <c:idx val="4"/>
          <c:order val="4"/>
          <c:tx>
            <c:strRef>
              <c:f>問48年齢層!$X$65</c:f>
              <c:strCache>
                <c:ptCount val="1"/>
                <c:pt idx="0">
                  <c:v>バイクに
乗らない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問48年齢層!$X$66:$X$74</c:f>
              <c:numCache>
                <c:formatCode>0.0</c:formatCode>
                <c:ptCount val="9"/>
                <c:pt idx="0">
                  <c:v>89.5</c:v>
                </c:pt>
                <c:pt idx="1">
                  <c:v>78.7</c:v>
                </c:pt>
                <c:pt idx="2">
                  <c:v>78.900000000000006</c:v>
                </c:pt>
                <c:pt idx="3">
                  <c:v>77.2</c:v>
                </c:pt>
                <c:pt idx="4">
                  <c:v>68.599999999999994</c:v>
                </c:pt>
                <c:pt idx="5">
                  <c:v>59.8</c:v>
                </c:pt>
                <c:pt idx="6">
                  <c:v>74.7</c:v>
                </c:pt>
                <c:pt idx="7">
                  <c:v>60.9</c:v>
                </c:pt>
                <c:pt idx="8">
                  <c:v>56.8</c:v>
                </c:pt>
              </c:numCache>
            </c:numRef>
          </c:val>
          <c:extLst>
            <c:ext xmlns:c16="http://schemas.microsoft.com/office/drawing/2014/chart" uri="{C3380CC4-5D6E-409C-BE32-E72D297353CC}">
              <c16:uniqueId val="{00000015-EA11-4591-B287-D3B182C5A315}"/>
            </c:ext>
          </c:extLst>
        </c:ser>
        <c:ser>
          <c:idx val="5"/>
          <c:order val="5"/>
          <c:tx>
            <c:strRef>
              <c:f>問48年齢層!$Y$65</c:f>
              <c:strCache>
                <c:ptCount val="1"/>
                <c:pt idx="0">
                  <c:v>（無効回答）</c:v>
                </c:pt>
              </c:strCache>
            </c:strRef>
          </c:tx>
          <c:spPr>
            <a:solidFill>
              <a:schemeClr val="bg1"/>
            </a:solidFill>
            <a:ln>
              <a:solidFill>
                <a:schemeClr val="tx1"/>
              </a:solidFill>
            </a:ln>
            <a:effectLst/>
          </c:spPr>
          <c:invertIfNegative val="0"/>
          <c:dLbls>
            <c:dLbl>
              <c:idx val="0"/>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176-4A59-BC4B-3AD30A6D7D46}"/>
                </c:ext>
              </c:extLst>
            </c:dLbl>
            <c:dLbl>
              <c:idx val="1"/>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176-4A59-BC4B-3AD30A6D7D46}"/>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問48年齢層!$Y$66:$Y$74</c:f>
              <c:numCache>
                <c:formatCode>0.0</c:formatCode>
                <c:ptCount val="9"/>
                <c:pt idx="0">
                  <c:v>0</c:v>
                </c:pt>
                <c:pt idx="1">
                  <c:v>3.3</c:v>
                </c:pt>
                <c:pt idx="2">
                  <c:v>7</c:v>
                </c:pt>
                <c:pt idx="3">
                  <c:v>8.6</c:v>
                </c:pt>
                <c:pt idx="4">
                  <c:v>12.8</c:v>
                </c:pt>
                <c:pt idx="5">
                  <c:v>21.4</c:v>
                </c:pt>
                <c:pt idx="6">
                  <c:v>14.7</c:v>
                </c:pt>
                <c:pt idx="7">
                  <c:v>27.2</c:v>
                </c:pt>
                <c:pt idx="8">
                  <c:v>33.700000000000003</c:v>
                </c:pt>
              </c:numCache>
            </c:numRef>
          </c:val>
          <c:extLst>
            <c:ext xmlns:c16="http://schemas.microsoft.com/office/drawing/2014/chart" uri="{C3380CC4-5D6E-409C-BE32-E72D297353CC}">
              <c16:uniqueId val="{00000016-EA11-4591-B287-D3B182C5A315}"/>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128907289206263"/>
          <c:h val="0.81182795698924726"/>
        </c:manualLayout>
      </c:layout>
      <c:barChart>
        <c:barDir val="bar"/>
        <c:grouping val="percentStacked"/>
        <c:varyColors val="0"/>
        <c:ser>
          <c:idx val="0"/>
          <c:order val="0"/>
          <c:tx>
            <c:strRef>
              <c:f>問48年齢層!$T$65</c:f>
              <c:strCache>
                <c:ptCount val="1"/>
                <c:pt idx="0">
                  <c:v>走りやすい</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618E-44A9-B124-D0FC2B9B55D6}"/>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18E-44A9-B124-D0FC2B9B55D6}"/>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問48年齢層!$S$64</c:f>
              <c:strCache>
                <c:ptCount val="1"/>
                <c:pt idx="0">
                  <c:v>凡例</c:v>
                </c:pt>
              </c:strCache>
            </c:strRef>
          </c:cat>
          <c:val>
            <c:numRef>
              <c:f>問48年齢層!$T$64</c:f>
              <c:numCache>
                <c:formatCode>General</c:formatCode>
                <c:ptCount val="1"/>
                <c:pt idx="0">
                  <c:v>1</c:v>
                </c:pt>
              </c:numCache>
            </c:numRef>
          </c:val>
          <c:extLst>
            <c:ext xmlns:c16="http://schemas.microsoft.com/office/drawing/2014/chart" uri="{C3380CC4-5D6E-409C-BE32-E72D297353CC}">
              <c16:uniqueId val="{00000002-618E-44A9-B124-D0FC2B9B55D6}"/>
            </c:ext>
          </c:extLst>
        </c:ser>
        <c:ser>
          <c:idx val="1"/>
          <c:order val="1"/>
          <c:tx>
            <c:strRef>
              <c:f>問48年齢層!$U$65</c:f>
              <c:strCache>
                <c:ptCount val="1"/>
                <c:pt idx="0">
                  <c:v>ある程度
走りやすい</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618E-44A9-B124-D0FC2B9B55D6}"/>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問48年齢層!$S$64</c:f>
              <c:strCache>
                <c:ptCount val="1"/>
                <c:pt idx="0">
                  <c:v>凡例</c:v>
                </c:pt>
              </c:strCache>
            </c:strRef>
          </c:cat>
          <c:val>
            <c:numRef>
              <c:f>問48年齢層!$U$64</c:f>
              <c:numCache>
                <c:formatCode>General</c:formatCode>
                <c:ptCount val="1"/>
                <c:pt idx="0">
                  <c:v>1</c:v>
                </c:pt>
              </c:numCache>
            </c:numRef>
          </c:val>
          <c:extLst>
            <c:ext xmlns:c16="http://schemas.microsoft.com/office/drawing/2014/chart" uri="{C3380CC4-5D6E-409C-BE32-E72D297353CC}">
              <c16:uniqueId val="{00000004-618E-44A9-B124-D0FC2B9B55D6}"/>
            </c:ext>
          </c:extLst>
        </c:ser>
        <c:ser>
          <c:idx val="2"/>
          <c:order val="2"/>
          <c:tx>
            <c:strRef>
              <c:f>問48年齢層!$V$65</c:f>
              <c:strCache>
                <c:ptCount val="1"/>
                <c:pt idx="0">
                  <c:v>やや
走りにくい</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問48年齢層!$S$64</c:f>
              <c:strCache>
                <c:ptCount val="1"/>
                <c:pt idx="0">
                  <c:v>凡例</c:v>
                </c:pt>
              </c:strCache>
            </c:strRef>
          </c:cat>
          <c:val>
            <c:numRef>
              <c:f>問48年齢層!$V$64</c:f>
              <c:numCache>
                <c:formatCode>General</c:formatCode>
                <c:ptCount val="1"/>
                <c:pt idx="0">
                  <c:v>1</c:v>
                </c:pt>
              </c:numCache>
            </c:numRef>
          </c:val>
          <c:extLst>
            <c:ext xmlns:c16="http://schemas.microsoft.com/office/drawing/2014/chart" uri="{C3380CC4-5D6E-409C-BE32-E72D297353CC}">
              <c16:uniqueId val="{00000005-618E-44A9-B124-D0FC2B9B55D6}"/>
            </c:ext>
          </c:extLst>
        </c:ser>
        <c:ser>
          <c:idx val="3"/>
          <c:order val="3"/>
          <c:tx>
            <c:strRef>
              <c:f>問48年齢層!$W$65</c:f>
              <c:strCache>
                <c:ptCount val="1"/>
                <c:pt idx="0">
                  <c:v>走りにくい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問48年齢層!$S$64</c:f>
              <c:strCache>
                <c:ptCount val="1"/>
                <c:pt idx="0">
                  <c:v>凡例</c:v>
                </c:pt>
              </c:strCache>
            </c:strRef>
          </c:cat>
          <c:val>
            <c:numRef>
              <c:f>問48年齢層!$W$64</c:f>
              <c:numCache>
                <c:formatCode>General</c:formatCode>
                <c:ptCount val="1"/>
                <c:pt idx="0">
                  <c:v>1</c:v>
                </c:pt>
              </c:numCache>
            </c:numRef>
          </c:val>
          <c:extLst>
            <c:ext xmlns:c16="http://schemas.microsoft.com/office/drawing/2014/chart" uri="{C3380CC4-5D6E-409C-BE32-E72D297353CC}">
              <c16:uniqueId val="{00000006-618E-44A9-B124-D0FC2B9B55D6}"/>
            </c:ext>
          </c:extLst>
        </c:ser>
        <c:ser>
          <c:idx val="4"/>
          <c:order val="4"/>
          <c:tx>
            <c:strRef>
              <c:f>問48年齢層!$X$65</c:f>
              <c:strCache>
                <c:ptCount val="1"/>
                <c:pt idx="0">
                  <c:v>バイクに
乗らない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問48年齢層!$S$64</c:f>
              <c:strCache>
                <c:ptCount val="1"/>
                <c:pt idx="0">
                  <c:v>凡例</c:v>
                </c:pt>
              </c:strCache>
            </c:strRef>
          </c:cat>
          <c:val>
            <c:numRef>
              <c:f>問48年齢層!$X$64</c:f>
              <c:numCache>
                <c:formatCode>General</c:formatCode>
                <c:ptCount val="1"/>
                <c:pt idx="0">
                  <c:v>1</c:v>
                </c:pt>
              </c:numCache>
            </c:numRef>
          </c:val>
          <c:extLst>
            <c:ext xmlns:c16="http://schemas.microsoft.com/office/drawing/2014/chart" uri="{C3380CC4-5D6E-409C-BE32-E72D297353CC}">
              <c16:uniqueId val="{00000007-618E-44A9-B124-D0FC2B9B55D6}"/>
            </c:ext>
          </c:extLst>
        </c:ser>
        <c:ser>
          <c:idx val="5"/>
          <c:order val="5"/>
          <c:tx>
            <c:strRef>
              <c:f>問48年齢層!$Y$65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問48年齢層!$S$64</c:f>
              <c:strCache>
                <c:ptCount val="1"/>
                <c:pt idx="0">
                  <c:v>凡例</c:v>
                </c:pt>
              </c:strCache>
            </c:strRef>
          </c:cat>
          <c:val>
            <c:numRef>
              <c:f>問48年齢層!$Y$64</c:f>
              <c:numCache>
                <c:formatCode>General</c:formatCode>
                <c:ptCount val="1"/>
                <c:pt idx="0">
                  <c:v>1</c:v>
                </c:pt>
              </c:numCache>
            </c:numRef>
          </c:val>
          <c:extLst>
            <c:ext xmlns:c16="http://schemas.microsoft.com/office/drawing/2014/chart" uri="{C3380CC4-5D6E-409C-BE32-E72D297353CC}">
              <c16:uniqueId val="{00000008-618E-44A9-B124-D0FC2B9B55D6}"/>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問34年齢層!$T$95</c:f>
              <c:strCache>
                <c:ptCount val="1"/>
                <c:pt idx="0">
                  <c:v>何度か行った</c:v>
                </c:pt>
              </c:strCache>
            </c:strRef>
          </c:tx>
          <c:spPr>
            <a:solidFill>
              <a:schemeClr val="accent1"/>
            </a:solidFill>
            <a:ln w="9525">
              <a:solidFill>
                <a:schemeClr val="tx1"/>
              </a:solidFill>
            </a:ln>
            <a:effectLst/>
          </c:spPr>
          <c:invertIfNegative val="0"/>
          <c:dLbls>
            <c:dLbl>
              <c:idx val="0"/>
              <c:layout>
                <c:manualLayout>
                  <c:x val="-1.6944681985273703E-2"/>
                  <c:y val="-4.290268820080003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5F6-4DC0-926B-6CE5E1178AD9}"/>
                </c:ext>
              </c:extLst>
            </c:dLbl>
            <c:dLbl>
              <c:idx val="1"/>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F03-4089-AE11-015F66A7F2B7}"/>
                </c:ext>
              </c:extLst>
            </c:dLbl>
            <c:dLbl>
              <c:idx val="6"/>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5F6-4DC0-926B-6CE5E1178AD9}"/>
                </c:ext>
              </c:extLst>
            </c:dLbl>
            <c:dLbl>
              <c:idx val="7"/>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5F6-4DC0-926B-6CE5E1178AD9}"/>
                </c:ext>
              </c:extLst>
            </c:dLbl>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問34年齢層!$T$96:$T$104</c:f>
              <c:numCache>
                <c:formatCode>0.0</c:formatCode>
                <c:ptCount val="9"/>
                <c:pt idx="0">
                  <c:v>0</c:v>
                </c:pt>
                <c:pt idx="1">
                  <c:v>3.3</c:v>
                </c:pt>
                <c:pt idx="2">
                  <c:v>6.1</c:v>
                </c:pt>
                <c:pt idx="3">
                  <c:v>13.2</c:v>
                </c:pt>
                <c:pt idx="4">
                  <c:v>6.6</c:v>
                </c:pt>
                <c:pt idx="5">
                  <c:v>6.3</c:v>
                </c:pt>
                <c:pt idx="6">
                  <c:v>2.1</c:v>
                </c:pt>
                <c:pt idx="7">
                  <c:v>3.8</c:v>
                </c:pt>
                <c:pt idx="8">
                  <c:v>6.5</c:v>
                </c:pt>
              </c:numCache>
            </c:numRef>
          </c:val>
          <c:extLst>
            <c:ext xmlns:c16="http://schemas.microsoft.com/office/drawing/2014/chart" uri="{C3380CC4-5D6E-409C-BE32-E72D297353CC}">
              <c16:uniqueId val="{00000008-FF03-4089-AE11-015F66A7F2B7}"/>
            </c:ext>
          </c:extLst>
        </c:ser>
        <c:ser>
          <c:idx val="1"/>
          <c:order val="1"/>
          <c:tx>
            <c:strRef>
              <c:f>問34年齢層!$U$95</c:f>
              <c:strCache>
                <c:ptCount val="1"/>
                <c:pt idx="0">
                  <c:v>初めて行った</c:v>
                </c:pt>
              </c:strCache>
            </c:strRef>
          </c:tx>
          <c:spPr>
            <a:solidFill>
              <a:schemeClr val="accent1">
                <a:lumMod val="60000"/>
                <a:lumOff val="40000"/>
              </a:schemeClr>
            </a:solidFill>
            <a:ln w="9525">
              <a:solidFill>
                <a:schemeClr val="tx1"/>
              </a:solidFill>
            </a:ln>
            <a:effectLst/>
          </c:spPr>
          <c:invertIfNegative val="0"/>
          <c:dLbls>
            <c:dLbl>
              <c:idx val="0"/>
              <c:layout>
                <c:manualLayout>
                  <c:x val="2.2722921270948299E-2"/>
                  <c:y val="-4.290268820080003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FF03-4089-AE11-015F66A7F2B7}"/>
                </c:ext>
              </c:extLst>
            </c:dLbl>
            <c:dLbl>
              <c:idx val="1"/>
              <c:layout>
                <c:manualLayout>
                  <c:x val="4.5181746498894971E-3"/>
                  <c:y val="-4.4690740078655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FF03-4089-AE11-015F66A7F2B7}"/>
                </c:ext>
              </c:extLst>
            </c:dLbl>
            <c:dLbl>
              <c:idx val="5"/>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5F6-4DC0-926B-6CE5E1178AD9}"/>
                </c:ext>
              </c:extLst>
            </c:dLbl>
            <c:dLbl>
              <c:idx val="6"/>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FF03-4089-AE11-015F66A7F2B7}"/>
                </c:ext>
              </c:extLst>
            </c:dLbl>
            <c:dLbl>
              <c:idx val="7"/>
              <c:layout>
                <c:manualLayout>
                  <c:x val="1.6973001788034346E-3"/>
                  <c:y val="-4.469074007865557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FF03-4089-AE11-015F66A7F2B7}"/>
                </c:ext>
              </c:extLst>
            </c:dLbl>
            <c:dLbl>
              <c:idx val="8"/>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FF03-4089-AE11-015F66A7F2B7}"/>
                </c:ext>
              </c:extLst>
            </c:dLbl>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問34年齢層!$U$96:$U$104</c:f>
              <c:numCache>
                <c:formatCode>0.0</c:formatCode>
                <c:ptCount val="9"/>
                <c:pt idx="0">
                  <c:v>0</c:v>
                </c:pt>
                <c:pt idx="1">
                  <c:v>0</c:v>
                </c:pt>
                <c:pt idx="2">
                  <c:v>8.8000000000000007</c:v>
                </c:pt>
                <c:pt idx="3">
                  <c:v>6.6</c:v>
                </c:pt>
                <c:pt idx="4">
                  <c:v>3.7</c:v>
                </c:pt>
                <c:pt idx="5">
                  <c:v>0.9</c:v>
                </c:pt>
                <c:pt idx="6">
                  <c:v>2.1</c:v>
                </c:pt>
                <c:pt idx="7">
                  <c:v>0</c:v>
                </c:pt>
                <c:pt idx="8">
                  <c:v>1.2</c:v>
                </c:pt>
              </c:numCache>
            </c:numRef>
          </c:val>
          <c:extLst>
            <c:ext xmlns:c16="http://schemas.microsoft.com/office/drawing/2014/chart" uri="{C3380CC4-5D6E-409C-BE32-E72D297353CC}">
              <c16:uniqueId val="{0000000E-FF03-4089-AE11-015F66A7F2B7}"/>
            </c:ext>
          </c:extLst>
        </c:ser>
        <c:ser>
          <c:idx val="3"/>
          <c:order val="2"/>
          <c:tx>
            <c:strRef>
              <c:f>問34年齢層!$V$95</c:f>
              <c:strCache>
                <c:ptCount val="1"/>
                <c:pt idx="0">
                  <c:v>まだ行ったこと
はないが，今後
行く予定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問34年齢層!$V$96:$V$104</c:f>
              <c:numCache>
                <c:formatCode>0.0</c:formatCode>
                <c:ptCount val="9"/>
                <c:pt idx="0">
                  <c:v>15.8</c:v>
                </c:pt>
                <c:pt idx="1">
                  <c:v>26.2</c:v>
                </c:pt>
                <c:pt idx="2">
                  <c:v>28.1</c:v>
                </c:pt>
                <c:pt idx="3">
                  <c:v>27.9</c:v>
                </c:pt>
                <c:pt idx="4">
                  <c:v>22.7</c:v>
                </c:pt>
                <c:pt idx="5">
                  <c:v>27.7</c:v>
                </c:pt>
                <c:pt idx="6">
                  <c:v>28.4</c:v>
                </c:pt>
                <c:pt idx="7">
                  <c:v>23.9</c:v>
                </c:pt>
                <c:pt idx="8">
                  <c:v>16.600000000000001</c:v>
                </c:pt>
              </c:numCache>
            </c:numRef>
          </c:val>
          <c:extLst>
            <c:ext xmlns:c16="http://schemas.microsoft.com/office/drawing/2014/chart" uri="{C3380CC4-5D6E-409C-BE32-E72D297353CC}">
              <c16:uniqueId val="{00000011-FF03-4089-AE11-015F66A7F2B7}"/>
            </c:ext>
          </c:extLst>
        </c:ser>
        <c:ser>
          <c:idx val="4"/>
          <c:order val="3"/>
          <c:tx>
            <c:strRef>
              <c:f>問34年齢層!$W$95</c:f>
              <c:strCache>
                <c:ptCount val="1"/>
                <c:pt idx="0">
                  <c:v>行ったことは
ないし，今後
行く予定もない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問34年齢層!$W$96:$W$104</c:f>
              <c:numCache>
                <c:formatCode>0.0</c:formatCode>
                <c:ptCount val="9"/>
                <c:pt idx="0">
                  <c:v>26.3</c:v>
                </c:pt>
                <c:pt idx="1">
                  <c:v>24.6</c:v>
                </c:pt>
                <c:pt idx="2">
                  <c:v>28.1</c:v>
                </c:pt>
                <c:pt idx="3">
                  <c:v>24.4</c:v>
                </c:pt>
                <c:pt idx="4">
                  <c:v>33.1</c:v>
                </c:pt>
                <c:pt idx="5">
                  <c:v>29.5</c:v>
                </c:pt>
                <c:pt idx="6">
                  <c:v>28.4</c:v>
                </c:pt>
                <c:pt idx="7">
                  <c:v>37.5</c:v>
                </c:pt>
                <c:pt idx="8">
                  <c:v>34.299999999999997</c:v>
                </c:pt>
              </c:numCache>
            </c:numRef>
          </c:val>
          <c:extLst>
            <c:ext xmlns:c16="http://schemas.microsoft.com/office/drawing/2014/chart" uri="{C3380CC4-5D6E-409C-BE32-E72D297353CC}">
              <c16:uniqueId val="{00000012-FF03-4089-AE11-015F66A7F2B7}"/>
            </c:ext>
          </c:extLst>
        </c:ser>
        <c:ser>
          <c:idx val="5"/>
          <c:order val="4"/>
          <c:tx>
            <c:strRef>
              <c:f>問34年齢層!$X$95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問34年齢層!$X$96:$X$104</c:f>
              <c:numCache>
                <c:formatCode>0.0</c:formatCode>
                <c:ptCount val="9"/>
                <c:pt idx="0">
                  <c:v>52.6</c:v>
                </c:pt>
                <c:pt idx="1">
                  <c:v>44.3</c:v>
                </c:pt>
                <c:pt idx="2">
                  <c:v>28.1</c:v>
                </c:pt>
                <c:pt idx="3">
                  <c:v>26.9</c:v>
                </c:pt>
                <c:pt idx="4">
                  <c:v>31</c:v>
                </c:pt>
                <c:pt idx="5">
                  <c:v>31.3</c:v>
                </c:pt>
                <c:pt idx="6">
                  <c:v>34.700000000000003</c:v>
                </c:pt>
                <c:pt idx="7">
                  <c:v>29.9</c:v>
                </c:pt>
                <c:pt idx="8">
                  <c:v>28.4</c:v>
                </c:pt>
              </c:numCache>
            </c:numRef>
          </c:val>
          <c:extLst>
            <c:ext xmlns:c16="http://schemas.microsoft.com/office/drawing/2014/chart" uri="{C3380CC4-5D6E-409C-BE32-E72D297353CC}">
              <c16:uniqueId val="{00000013-FF03-4089-AE11-015F66A7F2B7}"/>
            </c:ext>
          </c:extLst>
        </c:ser>
        <c:ser>
          <c:idx val="6"/>
          <c:order val="5"/>
          <c:tx>
            <c:strRef>
              <c:f>問34年齢層!$Y$95</c:f>
              <c:strCache>
                <c:ptCount val="1"/>
                <c:pt idx="0">
                  <c:v>（無効回答）</c:v>
                </c:pt>
              </c:strCache>
            </c:strRef>
          </c:tx>
          <c:spPr>
            <a:solidFill>
              <a:schemeClr val="bg1"/>
            </a:solidFill>
            <a:ln>
              <a:solidFill>
                <a:schemeClr val="tx1"/>
              </a:solidFill>
            </a:ln>
            <a:effectLst/>
          </c:spPr>
          <c:invertIfNegative val="0"/>
          <c:dLbls>
            <c:dLbl>
              <c:idx val="0"/>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5F6-4DC0-926B-6CE5E1178AD9}"/>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5F6-4DC0-926B-6CE5E1178AD9}"/>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問34年齢層!$Y$96:$Y$104</c:f>
              <c:numCache>
                <c:formatCode>0.0</c:formatCode>
                <c:ptCount val="9"/>
                <c:pt idx="0">
                  <c:v>5.3</c:v>
                </c:pt>
                <c:pt idx="1">
                  <c:v>1.6</c:v>
                </c:pt>
                <c:pt idx="2">
                  <c:v>0.9</c:v>
                </c:pt>
                <c:pt idx="3">
                  <c:v>1</c:v>
                </c:pt>
                <c:pt idx="4">
                  <c:v>2.9</c:v>
                </c:pt>
                <c:pt idx="5">
                  <c:v>4.5</c:v>
                </c:pt>
                <c:pt idx="6">
                  <c:v>4.2</c:v>
                </c:pt>
                <c:pt idx="7">
                  <c:v>4.9000000000000004</c:v>
                </c:pt>
                <c:pt idx="8">
                  <c:v>13</c:v>
                </c:pt>
              </c:numCache>
            </c:numRef>
          </c:val>
          <c:extLst>
            <c:ext xmlns:c16="http://schemas.microsoft.com/office/drawing/2014/chart" uri="{C3380CC4-5D6E-409C-BE32-E72D297353CC}">
              <c16:uniqueId val="{00000014-FF03-4089-AE11-015F66A7F2B7}"/>
            </c:ext>
          </c:extLst>
        </c:ser>
        <c:dLbls>
          <c:dLblPos val="ctr"/>
          <c:showLegendKey val="0"/>
          <c:showVal val="1"/>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3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問48年齢層!$T$95</c:f>
              <c:strCache>
                <c:ptCount val="1"/>
                <c:pt idx="0">
                  <c:v>走りやすい</c:v>
                </c:pt>
              </c:strCache>
            </c:strRef>
          </c:tx>
          <c:spPr>
            <a:solidFill>
              <a:schemeClr val="accent1"/>
            </a:solidFill>
            <a:ln w="9525">
              <a:solidFill>
                <a:schemeClr val="tx1"/>
              </a:solidFill>
            </a:ln>
            <a:effectLst/>
          </c:spPr>
          <c:invertIfNegative val="0"/>
          <c:dLbls>
            <c:dLbl>
              <c:idx val="0"/>
              <c:layout>
                <c:manualLayout>
                  <c:x val="1.4169323414806943E-3"/>
                  <c:y val="-4.20772963748057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05F-45B8-91B3-DF1D0EA5734A}"/>
                </c:ext>
              </c:extLst>
            </c:dLbl>
            <c:dLbl>
              <c:idx val="2"/>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BC1-4342-89EC-941815D6DE8B}"/>
                </c:ext>
              </c:extLst>
            </c:dLbl>
            <c:dLbl>
              <c:idx val="5"/>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BC1-4342-89EC-941815D6DE8B}"/>
                </c:ext>
              </c:extLst>
            </c:dLbl>
            <c:dLbl>
              <c:idx val="6"/>
              <c:layout>
                <c:manualLayout>
                  <c:x val="-6.8643602416255311E-3"/>
                  <c:y val="1.1076100044449353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05F-45B8-91B3-DF1D0EA5734A}"/>
                </c:ext>
              </c:extLst>
            </c:dLbl>
            <c:dLbl>
              <c:idx val="7"/>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BC1-4342-89EC-941815D6DE8B}"/>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05F-45B8-91B3-DF1D0EA5734A}"/>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問48年齢層!$T$96:$T$104</c:f>
              <c:numCache>
                <c:formatCode>0.0</c:formatCode>
                <c:ptCount val="9"/>
                <c:pt idx="0">
                  <c:v>0</c:v>
                </c:pt>
                <c:pt idx="1">
                  <c:v>13.1</c:v>
                </c:pt>
                <c:pt idx="2">
                  <c:v>3.5</c:v>
                </c:pt>
                <c:pt idx="3">
                  <c:v>6.6</c:v>
                </c:pt>
                <c:pt idx="4">
                  <c:v>6.2</c:v>
                </c:pt>
                <c:pt idx="5">
                  <c:v>3.6</c:v>
                </c:pt>
                <c:pt idx="6">
                  <c:v>4.2</c:v>
                </c:pt>
                <c:pt idx="7">
                  <c:v>3.3</c:v>
                </c:pt>
                <c:pt idx="8">
                  <c:v>2.4</c:v>
                </c:pt>
              </c:numCache>
            </c:numRef>
          </c:val>
          <c:extLst>
            <c:ext xmlns:c16="http://schemas.microsoft.com/office/drawing/2014/chart" uri="{C3380CC4-5D6E-409C-BE32-E72D297353CC}">
              <c16:uniqueId val="{00000000-606A-412C-AE8E-EC22A920D28F}"/>
            </c:ext>
          </c:extLst>
        </c:ser>
        <c:ser>
          <c:idx val="1"/>
          <c:order val="1"/>
          <c:tx>
            <c:strRef>
              <c:f>問48年齢層!$U$95</c:f>
              <c:strCache>
                <c:ptCount val="1"/>
                <c:pt idx="0">
                  <c:v>ある程度
走りやすい</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問48年齢層!$U$96:$U$104</c:f>
              <c:numCache>
                <c:formatCode>0.0</c:formatCode>
                <c:ptCount val="9"/>
                <c:pt idx="0">
                  <c:v>10.5</c:v>
                </c:pt>
                <c:pt idx="1">
                  <c:v>26.2</c:v>
                </c:pt>
                <c:pt idx="2">
                  <c:v>25.4</c:v>
                </c:pt>
                <c:pt idx="3">
                  <c:v>23.4</c:v>
                </c:pt>
                <c:pt idx="4">
                  <c:v>32.200000000000003</c:v>
                </c:pt>
                <c:pt idx="5">
                  <c:v>23.2</c:v>
                </c:pt>
                <c:pt idx="6">
                  <c:v>28.4</c:v>
                </c:pt>
                <c:pt idx="7">
                  <c:v>27.7</c:v>
                </c:pt>
                <c:pt idx="8">
                  <c:v>18.3</c:v>
                </c:pt>
              </c:numCache>
            </c:numRef>
          </c:val>
          <c:extLst>
            <c:ext xmlns:c16="http://schemas.microsoft.com/office/drawing/2014/chart" uri="{C3380CC4-5D6E-409C-BE32-E72D297353CC}">
              <c16:uniqueId val="{00000001-606A-412C-AE8E-EC22A920D28F}"/>
            </c:ext>
          </c:extLst>
        </c:ser>
        <c:ser>
          <c:idx val="2"/>
          <c:order val="2"/>
          <c:tx>
            <c:strRef>
              <c:f>問48年齢層!$V$95</c:f>
              <c:strCache>
                <c:ptCount val="1"/>
                <c:pt idx="0">
                  <c:v>やや
走りにくい</c:v>
                </c:pt>
              </c:strCache>
            </c:strRef>
          </c:tx>
          <c:spPr>
            <a:pattFill prst="smGrid">
              <a:fgClr>
                <a:srgbClr val="FF9999"/>
              </a:fgClr>
              <a:bgClr>
                <a:schemeClr val="bg1"/>
              </a:bgClr>
            </a:pattFill>
            <a:ln>
              <a:solidFill>
                <a:schemeClr val="tx1"/>
              </a:solidFill>
            </a:ln>
            <a:effectLst/>
          </c:spPr>
          <c:invertIfNegative val="0"/>
          <c:dLbls>
            <c:dLbl>
              <c:idx val="0"/>
              <c:layout>
                <c:manualLayout>
                  <c:x val="-5.0338060262352525E-17"/>
                  <c:y val="1.528828678185785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06A-412C-AE8E-EC22A920D28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問48年齢層!$V$96:$V$104</c:f>
              <c:numCache>
                <c:formatCode>0.0</c:formatCode>
                <c:ptCount val="9"/>
                <c:pt idx="0">
                  <c:v>15.8</c:v>
                </c:pt>
                <c:pt idx="1">
                  <c:v>14.8</c:v>
                </c:pt>
                <c:pt idx="2">
                  <c:v>13.2</c:v>
                </c:pt>
                <c:pt idx="3">
                  <c:v>16.8</c:v>
                </c:pt>
                <c:pt idx="4">
                  <c:v>16.899999999999999</c:v>
                </c:pt>
                <c:pt idx="5">
                  <c:v>16.100000000000001</c:v>
                </c:pt>
                <c:pt idx="6">
                  <c:v>18.899999999999999</c:v>
                </c:pt>
                <c:pt idx="7">
                  <c:v>16.3</c:v>
                </c:pt>
                <c:pt idx="8">
                  <c:v>7.7</c:v>
                </c:pt>
              </c:numCache>
            </c:numRef>
          </c:val>
          <c:extLst>
            <c:ext xmlns:c16="http://schemas.microsoft.com/office/drawing/2014/chart" uri="{C3380CC4-5D6E-409C-BE32-E72D297353CC}">
              <c16:uniqueId val="{00000003-606A-412C-AE8E-EC22A920D28F}"/>
            </c:ext>
          </c:extLst>
        </c:ser>
        <c:ser>
          <c:idx val="3"/>
          <c:order val="3"/>
          <c:tx>
            <c:strRef>
              <c:f>問48年齢層!$W$95</c:f>
              <c:strCache>
                <c:ptCount val="1"/>
                <c:pt idx="0">
                  <c:v>走りにくい</c:v>
                </c:pt>
              </c:strCache>
            </c:strRef>
          </c:tx>
          <c:spPr>
            <a:pattFill prst="smGrid">
              <a:fgClr>
                <a:schemeClr val="bg1"/>
              </a:fgClr>
              <a:bgClr>
                <a:srgbClr val="FF5050"/>
              </a:bgClr>
            </a:pattFill>
            <a:ln>
              <a:solidFill>
                <a:schemeClr val="tx1"/>
              </a:solidFill>
            </a:ln>
            <a:effectLst/>
          </c:spPr>
          <c:invertIfNegative val="0"/>
          <c:dLbls>
            <c:dLbl>
              <c:idx val="0"/>
              <c:layout>
                <c:manualLayout>
                  <c:x val="2.4380161831524514E-3"/>
                  <c:y val="-4.358773379205017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06A-412C-AE8E-EC22A920D28F}"/>
                </c:ext>
              </c:extLst>
            </c:dLbl>
            <c:dLbl>
              <c:idx val="7"/>
              <c:layout>
                <c:manualLayout>
                  <c:x val="4.1186161449751875E-3"/>
                  <c:y val="1.1076100044449353E-1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05F-45B8-91B3-DF1D0EA5734A}"/>
                </c:ext>
              </c:extLst>
            </c:dLbl>
            <c:dLbl>
              <c:idx val="8"/>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05F-45B8-91B3-DF1D0EA5734A}"/>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問48年齢層!$W$96:$W$104</c:f>
              <c:numCache>
                <c:formatCode>0.0</c:formatCode>
                <c:ptCount val="9"/>
                <c:pt idx="0">
                  <c:v>0</c:v>
                </c:pt>
                <c:pt idx="1">
                  <c:v>6.6</c:v>
                </c:pt>
                <c:pt idx="2">
                  <c:v>8.8000000000000007</c:v>
                </c:pt>
                <c:pt idx="3">
                  <c:v>13.7</c:v>
                </c:pt>
                <c:pt idx="4">
                  <c:v>8.3000000000000007</c:v>
                </c:pt>
                <c:pt idx="5">
                  <c:v>11.6</c:v>
                </c:pt>
                <c:pt idx="6">
                  <c:v>3.2</c:v>
                </c:pt>
                <c:pt idx="7">
                  <c:v>4.3</c:v>
                </c:pt>
                <c:pt idx="8">
                  <c:v>3</c:v>
                </c:pt>
              </c:numCache>
            </c:numRef>
          </c:val>
          <c:extLst>
            <c:ext xmlns:c16="http://schemas.microsoft.com/office/drawing/2014/chart" uri="{C3380CC4-5D6E-409C-BE32-E72D297353CC}">
              <c16:uniqueId val="{00000005-606A-412C-AE8E-EC22A920D28F}"/>
            </c:ext>
          </c:extLst>
        </c:ser>
        <c:ser>
          <c:idx val="4"/>
          <c:order val="4"/>
          <c:tx>
            <c:strRef>
              <c:f>問48年齢層!$X$95</c:f>
              <c:strCache>
                <c:ptCount val="1"/>
                <c:pt idx="0">
                  <c:v>自動車に
乗らない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問48年齢層!$X$96:$X$104</c:f>
              <c:numCache>
                <c:formatCode>0.0</c:formatCode>
                <c:ptCount val="9"/>
                <c:pt idx="0">
                  <c:v>73.7</c:v>
                </c:pt>
                <c:pt idx="1">
                  <c:v>39.299999999999997</c:v>
                </c:pt>
                <c:pt idx="2">
                  <c:v>44.7</c:v>
                </c:pt>
                <c:pt idx="3">
                  <c:v>35.5</c:v>
                </c:pt>
                <c:pt idx="4">
                  <c:v>28.9</c:v>
                </c:pt>
                <c:pt idx="5">
                  <c:v>29.5</c:v>
                </c:pt>
                <c:pt idx="6">
                  <c:v>36.799999999999997</c:v>
                </c:pt>
                <c:pt idx="7">
                  <c:v>33.200000000000003</c:v>
                </c:pt>
                <c:pt idx="8">
                  <c:v>41.4</c:v>
                </c:pt>
              </c:numCache>
            </c:numRef>
          </c:val>
          <c:extLst>
            <c:ext xmlns:c16="http://schemas.microsoft.com/office/drawing/2014/chart" uri="{C3380CC4-5D6E-409C-BE32-E72D297353CC}">
              <c16:uniqueId val="{00000006-606A-412C-AE8E-EC22A920D28F}"/>
            </c:ext>
          </c:extLst>
        </c:ser>
        <c:ser>
          <c:idx val="5"/>
          <c:order val="5"/>
          <c:tx>
            <c:strRef>
              <c:f>問48年齢層!$Y$95</c:f>
              <c:strCache>
                <c:ptCount val="1"/>
                <c:pt idx="0">
                  <c:v>（無効回答）</c:v>
                </c:pt>
              </c:strCache>
            </c:strRef>
          </c:tx>
          <c:spPr>
            <a:solidFill>
              <a:schemeClr val="bg1"/>
            </a:solidFill>
            <a:ln>
              <a:solidFill>
                <a:schemeClr val="tx1"/>
              </a:solidFill>
            </a:ln>
            <a:effectLst/>
          </c:spPr>
          <c:invertIfNegative val="0"/>
          <c:dLbls>
            <c:dLbl>
              <c:idx val="0"/>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BC1-4342-89EC-941815D6DE8B}"/>
                </c:ext>
              </c:extLst>
            </c:dLbl>
            <c:dLbl>
              <c:idx val="1"/>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BC1-4342-89EC-941815D6DE8B}"/>
                </c:ext>
              </c:extLst>
            </c:dLbl>
            <c:dLbl>
              <c:idx val="2"/>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BC1-4342-89EC-941815D6DE8B}"/>
                </c:ext>
              </c:extLst>
            </c:dLbl>
            <c:dLbl>
              <c:idx val="3"/>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BC1-4342-89EC-941815D6DE8B}"/>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問48年齢層!$Y$96:$Y$104</c:f>
              <c:numCache>
                <c:formatCode>0.0</c:formatCode>
                <c:ptCount val="9"/>
                <c:pt idx="0">
                  <c:v>0</c:v>
                </c:pt>
                <c:pt idx="1">
                  <c:v>0</c:v>
                </c:pt>
                <c:pt idx="2">
                  <c:v>4.4000000000000004</c:v>
                </c:pt>
                <c:pt idx="3">
                  <c:v>4.0999999999999996</c:v>
                </c:pt>
                <c:pt idx="4">
                  <c:v>7.4</c:v>
                </c:pt>
                <c:pt idx="5">
                  <c:v>16.100000000000001</c:v>
                </c:pt>
                <c:pt idx="6">
                  <c:v>8.4</c:v>
                </c:pt>
                <c:pt idx="7">
                  <c:v>15.2</c:v>
                </c:pt>
                <c:pt idx="8">
                  <c:v>27.2</c:v>
                </c:pt>
              </c:numCache>
            </c:numRef>
          </c:val>
          <c:extLst>
            <c:ext xmlns:c16="http://schemas.microsoft.com/office/drawing/2014/chart" uri="{C3380CC4-5D6E-409C-BE32-E72D297353CC}">
              <c16:uniqueId val="{00000007-606A-412C-AE8E-EC22A920D28F}"/>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9.4086021505376344E-2"/>
          <c:w val="0.92128907289206263"/>
          <c:h val="0.83870967741935487"/>
        </c:manualLayout>
      </c:layout>
      <c:barChart>
        <c:barDir val="bar"/>
        <c:grouping val="percentStacked"/>
        <c:varyColors val="0"/>
        <c:ser>
          <c:idx val="0"/>
          <c:order val="0"/>
          <c:tx>
            <c:strRef>
              <c:f>問48年齢層!$T$95</c:f>
              <c:strCache>
                <c:ptCount val="1"/>
                <c:pt idx="0">
                  <c:v>走りやすい</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6D2D-470F-BEC0-A3965BB6AF4D}"/>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D2D-470F-BEC0-A3965BB6AF4D}"/>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問48年齢層!$S$94</c:f>
              <c:strCache>
                <c:ptCount val="1"/>
                <c:pt idx="0">
                  <c:v>凡例</c:v>
                </c:pt>
              </c:strCache>
            </c:strRef>
          </c:cat>
          <c:val>
            <c:numRef>
              <c:f>問48年齢層!$T$94</c:f>
              <c:numCache>
                <c:formatCode>General</c:formatCode>
                <c:ptCount val="1"/>
                <c:pt idx="0">
                  <c:v>1</c:v>
                </c:pt>
              </c:numCache>
            </c:numRef>
          </c:val>
          <c:extLst>
            <c:ext xmlns:c16="http://schemas.microsoft.com/office/drawing/2014/chart" uri="{C3380CC4-5D6E-409C-BE32-E72D297353CC}">
              <c16:uniqueId val="{00000002-6D2D-470F-BEC0-A3965BB6AF4D}"/>
            </c:ext>
          </c:extLst>
        </c:ser>
        <c:ser>
          <c:idx val="1"/>
          <c:order val="1"/>
          <c:tx>
            <c:strRef>
              <c:f>問48年齢層!$U$95</c:f>
              <c:strCache>
                <c:ptCount val="1"/>
                <c:pt idx="0">
                  <c:v>ある程度
走りやすい</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6D2D-470F-BEC0-A3965BB6AF4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問48年齢層!$S$94</c:f>
              <c:strCache>
                <c:ptCount val="1"/>
                <c:pt idx="0">
                  <c:v>凡例</c:v>
                </c:pt>
              </c:strCache>
            </c:strRef>
          </c:cat>
          <c:val>
            <c:numRef>
              <c:f>問48年齢層!$U$94</c:f>
              <c:numCache>
                <c:formatCode>General</c:formatCode>
                <c:ptCount val="1"/>
                <c:pt idx="0">
                  <c:v>1</c:v>
                </c:pt>
              </c:numCache>
            </c:numRef>
          </c:val>
          <c:extLst>
            <c:ext xmlns:c16="http://schemas.microsoft.com/office/drawing/2014/chart" uri="{C3380CC4-5D6E-409C-BE32-E72D297353CC}">
              <c16:uniqueId val="{00000004-6D2D-470F-BEC0-A3965BB6AF4D}"/>
            </c:ext>
          </c:extLst>
        </c:ser>
        <c:ser>
          <c:idx val="2"/>
          <c:order val="2"/>
          <c:tx>
            <c:strRef>
              <c:f>問48年齢層!$V$95</c:f>
              <c:strCache>
                <c:ptCount val="1"/>
                <c:pt idx="0">
                  <c:v>やや
走りにくい</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問48年齢層!$S$94</c:f>
              <c:strCache>
                <c:ptCount val="1"/>
                <c:pt idx="0">
                  <c:v>凡例</c:v>
                </c:pt>
              </c:strCache>
            </c:strRef>
          </c:cat>
          <c:val>
            <c:numRef>
              <c:f>問48年齢層!$V$94</c:f>
              <c:numCache>
                <c:formatCode>General</c:formatCode>
                <c:ptCount val="1"/>
                <c:pt idx="0">
                  <c:v>1</c:v>
                </c:pt>
              </c:numCache>
            </c:numRef>
          </c:val>
          <c:extLst>
            <c:ext xmlns:c16="http://schemas.microsoft.com/office/drawing/2014/chart" uri="{C3380CC4-5D6E-409C-BE32-E72D297353CC}">
              <c16:uniqueId val="{00000005-6D2D-470F-BEC0-A3965BB6AF4D}"/>
            </c:ext>
          </c:extLst>
        </c:ser>
        <c:ser>
          <c:idx val="3"/>
          <c:order val="3"/>
          <c:tx>
            <c:strRef>
              <c:f>問48年齢層!$W$95</c:f>
              <c:strCache>
                <c:ptCount val="1"/>
                <c:pt idx="0">
                  <c:v>走りにくい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問48年齢層!$S$94</c:f>
              <c:strCache>
                <c:ptCount val="1"/>
                <c:pt idx="0">
                  <c:v>凡例</c:v>
                </c:pt>
              </c:strCache>
            </c:strRef>
          </c:cat>
          <c:val>
            <c:numRef>
              <c:f>問48年齢層!$W$94</c:f>
              <c:numCache>
                <c:formatCode>General</c:formatCode>
                <c:ptCount val="1"/>
                <c:pt idx="0">
                  <c:v>1</c:v>
                </c:pt>
              </c:numCache>
            </c:numRef>
          </c:val>
          <c:extLst>
            <c:ext xmlns:c16="http://schemas.microsoft.com/office/drawing/2014/chart" uri="{C3380CC4-5D6E-409C-BE32-E72D297353CC}">
              <c16:uniqueId val="{00000006-6D2D-470F-BEC0-A3965BB6AF4D}"/>
            </c:ext>
          </c:extLst>
        </c:ser>
        <c:ser>
          <c:idx val="4"/>
          <c:order val="4"/>
          <c:tx>
            <c:strRef>
              <c:f>問48年齢層!$X$95</c:f>
              <c:strCache>
                <c:ptCount val="1"/>
                <c:pt idx="0">
                  <c:v>自動車に
乗らない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問48年齢層!$S$94</c:f>
              <c:strCache>
                <c:ptCount val="1"/>
                <c:pt idx="0">
                  <c:v>凡例</c:v>
                </c:pt>
              </c:strCache>
            </c:strRef>
          </c:cat>
          <c:val>
            <c:numRef>
              <c:f>問48年齢層!$X$94</c:f>
              <c:numCache>
                <c:formatCode>General</c:formatCode>
                <c:ptCount val="1"/>
                <c:pt idx="0">
                  <c:v>1</c:v>
                </c:pt>
              </c:numCache>
            </c:numRef>
          </c:val>
          <c:extLst>
            <c:ext xmlns:c16="http://schemas.microsoft.com/office/drawing/2014/chart" uri="{C3380CC4-5D6E-409C-BE32-E72D297353CC}">
              <c16:uniqueId val="{00000007-6D2D-470F-BEC0-A3965BB6AF4D}"/>
            </c:ext>
          </c:extLst>
        </c:ser>
        <c:ser>
          <c:idx val="5"/>
          <c:order val="5"/>
          <c:tx>
            <c:strRef>
              <c:f>問48年齢層!$Y$95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問48年齢層!$S$94</c:f>
              <c:strCache>
                <c:ptCount val="1"/>
                <c:pt idx="0">
                  <c:v>凡例</c:v>
                </c:pt>
              </c:strCache>
            </c:strRef>
          </c:cat>
          <c:val>
            <c:numRef>
              <c:f>問48年齢層!$Y$94</c:f>
              <c:numCache>
                <c:formatCode>General</c:formatCode>
                <c:ptCount val="1"/>
                <c:pt idx="0">
                  <c:v>1</c:v>
                </c:pt>
              </c:numCache>
            </c:numRef>
          </c:val>
          <c:extLst>
            <c:ext xmlns:c16="http://schemas.microsoft.com/office/drawing/2014/chart" uri="{C3380CC4-5D6E-409C-BE32-E72D297353CC}">
              <c16:uniqueId val="{00000008-6D2D-470F-BEC0-A3965BB6AF4D}"/>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問48年齢層!$T$125</c:f>
              <c:strCache>
                <c:ptCount val="1"/>
                <c:pt idx="0">
                  <c:v>利用しやすい</c:v>
                </c:pt>
              </c:strCache>
            </c:strRef>
          </c:tx>
          <c:spPr>
            <a:solidFill>
              <a:schemeClr val="accent1"/>
            </a:solidFill>
            <a:ln w="9525">
              <a:solidFill>
                <a:schemeClr val="tx1"/>
              </a:solidFill>
            </a:ln>
            <a:effectLst/>
          </c:spPr>
          <c:invertIfNegative val="0"/>
          <c:dLbls>
            <c:dLbl>
              <c:idx val="0"/>
              <c:layout>
                <c:manualLayout>
                  <c:x val="1.4169323414806943E-3"/>
                  <c:y val="-4.359217594925586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E14-40CB-BB5E-F3B400372EF9}"/>
                </c:ext>
              </c:extLst>
            </c:dLbl>
            <c:dLbl>
              <c:idx val="1"/>
              <c:layout>
                <c:manualLayout>
                  <c:x val="-5.4914495943054684E-3"/>
                  <c:y val="-4.217834753422314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00D-432D-8AB7-08025C3ED27F}"/>
                </c:ext>
              </c:extLst>
            </c:dLbl>
            <c:dLbl>
              <c:idx val="2"/>
              <c:layout>
                <c:manualLayout>
                  <c:x val="0"/>
                  <c:y val="-4.359217594925583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E14-40CB-BB5E-F3B400372EF9}"/>
                </c:ext>
              </c:extLst>
            </c:dLbl>
            <c:dLbl>
              <c:idx val="3"/>
              <c:layout>
                <c:manualLayout>
                  <c:x val="-5.4914495943054944E-3"/>
                  <c:y val="-4.58703958835141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E14-40CB-BB5E-F3B400372EF9}"/>
                </c:ext>
              </c:extLst>
            </c:dLbl>
            <c:dLbl>
              <c:idx val="4"/>
              <c:layout>
                <c:manualLayout>
                  <c:x val="4.3735234477199383E-5"/>
                  <c:y val="-4.357079370876695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00D-432D-8AB7-08025C3ED27F}"/>
                </c:ext>
              </c:extLst>
            </c:dLbl>
            <c:dLbl>
              <c:idx val="5"/>
              <c:layout>
                <c:manualLayout>
                  <c:x val="0"/>
                  <c:y val="-4.324587033809367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00D-432D-8AB7-08025C3ED27F}"/>
                </c:ext>
              </c:extLst>
            </c:dLbl>
            <c:dLbl>
              <c:idx val="6"/>
              <c:layout>
                <c:manualLayout>
                  <c:x val="-4.1185871957291464E-3"/>
                  <c:y val="-4.389600602863601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00D-432D-8AB7-08025C3ED27F}"/>
                </c:ext>
              </c:extLst>
            </c:dLbl>
            <c:dLbl>
              <c:idx val="7"/>
              <c:layout>
                <c:manualLayout>
                  <c:x val="-6.8657623960660863E-3"/>
                  <c:y val="-4.357079370876695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00D-432D-8AB7-08025C3ED27F}"/>
                </c:ext>
              </c:extLst>
            </c:dLbl>
            <c:dLbl>
              <c:idx val="8"/>
              <c:layout>
                <c:manualLayout>
                  <c:x val="-4.1185871957291204E-3"/>
                  <c:y val="-5.091024775659831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00D-432D-8AB7-08025C3ED27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問48年齢層!$S$126:$S$134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問48年齢層!$T$126:$T$134</c:f>
              <c:numCache>
                <c:formatCode>0.0</c:formatCode>
                <c:ptCount val="9"/>
                <c:pt idx="0">
                  <c:v>0</c:v>
                </c:pt>
                <c:pt idx="1">
                  <c:v>1.6</c:v>
                </c:pt>
                <c:pt idx="2">
                  <c:v>0.9</c:v>
                </c:pt>
                <c:pt idx="3">
                  <c:v>2.5</c:v>
                </c:pt>
                <c:pt idx="4">
                  <c:v>0.8</c:v>
                </c:pt>
                <c:pt idx="5">
                  <c:v>0</c:v>
                </c:pt>
                <c:pt idx="6">
                  <c:v>0</c:v>
                </c:pt>
                <c:pt idx="7">
                  <c:v>0.5</c:v>
                </c:pt>
                <c:pt idx="8">
                  <c:v>0.6</c:v>
                </c:pt>
              </c:numCache>
            </c:numRef>
          </c:val>
          <c:extLst>
            <c:ext xmlns:c16="http://schemas.microsoft.com/office/drawing/2014/chart" uri="{C3380CC4-5D6E-409C-BE32-E72D297353CC}">
              <c16:uniqueId val="{00000006-E00D-432D-8AB7-08025C3ED27F}"/>
            </c:ext>
          </c:extLst>
        </c:ser>
        <c:ser>
          <c:idx val="1"/>
          <c:order val="1"/>
          <c:tx>
            <c:strRef>
              <c:f>問48年齢層!$U$125</c:f>
              <c:strCache>
                <c:ptCount val="1"/>
                <c:pt idx="0">
                  <c:v>ある程度
利用しやすい</c:v>
                </c:pt>
              </c:strCache>
            </c:strRef>
          </c:tx>
          <c:spPr>
            <a:solidFill>
              <a:schemeClr val="accent1">
                <a:lumMod val="60000"/>
                <a:lumOff val="40000"/>
              </a:schemeClr>
            </a:solidFill>
            <a:ln w="9525">
              <a:solidFill>
                <a:schemeClr val="tx1"/>
              </a:solidFill>
            </a:ln>
            <a:effectLst/>
          </c:spPr>
          <c:invertIfNegative val="0"/>
          <c:dLbls>
            <c:dLbl>
              <c:idx val="0"/>
              <c:layout>
                <c:manualLayout>
                  <c:x val="0"/>
                  <c:y val="2.14093743562597E-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00D-432D-8AB7-08025C3ED27F}"/>
                </c:ext>
              </c:extLst>
            </c:dLbl>
            <c:dLbl>
              <c:idx val="4"/>
              <c:layout>
                <c:manualLayout>
                  <c:x val="2.7457440966501922E-3"/>
                  <c:y val="2.3788193729146676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E14-40CB-BB5E-F3B400372EF9}"/>
                </c:ext>
              </c:extLst>
            </c:dLbl>
            <c:dLbl>
              <c:idx val="6"/>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E14-40CB-BB5E-F3B400372EF9}"/>
                </c:ext>
              </c:extLst>
            </c:dLbl>
            <c:dLbl>
              <c:idx val="8"/>
              <c:layout>
                <c:manualLayout>
                  <c:x val="-4.1186161449752881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E14-40CB-BB5E-F3B400372EF9}"/>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問48年齢層!$U$126:$U$134</c:f>
              <c:numCache>
                <c:formatCode>0.0</c:formatCode>
                <c:ptCount val="9"/>
                <c:pt idx="0">
                  <c:v>10.5</c:v>
                </c:pt>
                <c:pt idx="1">
                  <c:v>4.9000000000000004</c:v>
                </c:pt>
                <c:pt idx="2">
                  <c:v>14.9</c:v>
                </c:pt>
                <c:pt idx="3">
                  <c:v>8.1</c:v>
                </c:pt>
                <c:pt idx="4">
                  <c:v>6.6</c:v>
                </c:pt>
                <c:pt idx="5">
                  <c:v>1.8</c:v>
                </c:pt>
                <c:pt idx="6">
                  <c:v>3.2</c:v>
                </c:pt>
                <c:pt idx="7">
                  <c:v>2.7</c:v>
                </c:pt>
                <c:pt idx="8">
                  <c:v>4.0999999999999996</c:v>
                </c:pt>
              </c:numCache>
            </c:numRef>
          </c:val>
          <c:extLst>
            <c:ext xmlns:c16="http://schemas.microsoft.com/office/drawing/2014/chart" uri="{C3380CC4-5D6E-409C-BE32-E72D297353CC}">
              <c16:uniqueId val="{00000008-E00D-432D-8AB7-08025C3ED27F}"/>
            </c:ext>
          </c:extLst>
        </c:ser>
        <c:ser>
          <c:idx val="2"/>
          <c:order val="2"/>
          <c:tx>
            <c:strRef>
              <c:f>問48年齢層!$V$125</c:f>
              <c:strCache>
                <c:ptCount val="1"/>
                <c:pt idx="0">
                  <c:v>やや
利用しにくい</c:v>
                </c:pt>
              </c:strCache>
            </c:strRef>
          </c:tx>
          <c:spPr>
            <a:pattFill prst="smGrid">
              <a:fgClr>
                <a:srgbClr val="FF9999"/>
              </a:fgClr>
              <a:bgClr>
                <a:schemeClr val="bg1"/>
              </a:bgClr>
            </a:pattFill>
            <a:ln>
              <a:solidFill>
                <a:schemeClr val="tx1"/>
              </a:solidFill>
            </a:ln>
            <a:effectLst/>
          </c:spPr>
          <c:invertIfNegative val="0"/>
          <c:dLbls>
            <c:dLbl>
              <c:idx val="0"/>
              <c:layout>
                <c:manualLayout>
                  <c:x val="4.1185871957291204E-3"/>
                  <c:y val="-4.403556849020577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E14-40CB-BB5E-F3B400372EF9}"/>
                </c:ext>
              </c:extLst>
            </c:dLbl>
            <c:dLbl>
              <c:idx val="6"/>
              <c:layout>
                <c:manualLayout>
                  <c:x val="2.7457440966501922E-3"/>
                  <c:y val="1.1077240914640332E-1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E14-40CB-BB5E-F3B400372EF9}"/>
                </c:ext>
              </c:extLst>
            </c:dLbl>
            <c:dLbl>
              <c:idx val="7"/>
              <c:layout>
                <c:manualLayout>
                  <c:x val="6.8652250429157638E-3"/>
                  <c:y val="3.5682290593720013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E00D-432D-8AB7-08025C3ED27F}"/>
                </c:ext>
              </c:extLst>
            </c:dLbl>
            <c:dLbl>
              <c:idx val="8"/>
              <c:layout>
                <c:manualLayout>
                  <c:x val="0"/>
                  <c:y val="2.1528315325099285E-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E00D-432D-8AB7-08025C3ED27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問48年齢層!$V$126:$V$134</c:f>
              <c:numCache>
                <c:formatCode>0.0</c:formatCode>
                <c:ptCount val="9"/>
                <c:pt idx="0">
                  <c:v>0</c:v>
                </c:pt>
                <c:pt idx="1">
                  <c:v>8.1999999999999993</c:v>
                </c:pt>
                <c:pt idx="2">
                  <c:v>19.3</c:v>
                </c:pt>
                <c:pt idx="3">
                  <c:v>12.7</c:v>
                </c:pt>
                <c:pt idx="4">
                  <c:v>8.6999999999999993</c:v>
                </c:pt>
                <c:pt idx="5">
                  <c:v>9.8000000000000007</c:v>
                </c:pt>
                <c:pt idx="6">
                  <c:v>7.4</c:v>
                </c:pt>
                <c:pt idx="7">
                  <c:v>7.1</c:v>
                </c:pt>
                <c:pt idx="8">
                  <c:v>5.3</c:v>
                </c:pt>
              </c:numCache>
            </c:numRef>
          </c:val>
          <c:extLst>
            <c:ext xmlns:c16="http://schemas.microsoft.com/office/drawing/2014/chart" uri="{C3380CC4-5D6E-409C-BE32-E72D297353CC}">
              <c16:uniqueId val="{0000000B-E00D-432D-8AB7-08025C3ED27F}"/>
            </c:ext>
          </c:extLst>
        </c:ser>
        <c:ser>
          <c:idx val="3"/>
          <c:order val="3"/>
          <c:tx>
            <c:strRef>
              <c:f>問48年齢層!$W$125</c:f>
              <c:strCache>
                <c:ptCount val="1"/>
                <c:pt idx="0">
                  <c:v>利用しにくい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問48年齢層!$W$126:$W$134</c:f>
              <c:numCache>
                <c:formatCode>0.0</c:formatCode>
                <c:ptCount val="9"/>
                <c:pt idx="0">
                  <c:v>5.3</c:v>
                </c:pt>
                <c:pt idx="1">
                  <c:v>11.5</c:v>
                </c:pt>
                <c:pt idx="2">
                  <c:v>12.3</c:v>
                </c:pt>
                <c:pt idx="3">
                  <c:v>11.7</c:v>
                </c:pt>
                <c:pt idx="4">
                  <c:v>5.4</c:v>
                </c:pt>
                <c:pt idx="5">
                  <c:v>6.3</c:v>
                </c:pt>
                <c:pt idx="6">
                  <c:v>6.3</c:v>
                </c:pt>
                <c:pt idx="7">
                  <c:v>6</c:v>
                </c:pt>
                <c:pt idx="8">
                  <c:v>7.1</c:v>
                </c:pt>
              </c:numCache>
            </c:numRef>
          </c:val>
          <c:extLst>
            <c:ext xmlns:c16="http://schemas.microsoft.com/office/drawing/2014/chart" uri="{C3380CC4-5D6E-409C-BE32-E72D297353CC}">
              <c16:uniqueId val="{0000000D-E00D-432D-8AB7-08025C3ED27F}"/>
            </c:ext>
          </c:extLst>
        </c:ser>
        <c:ser>
          <c:idx val="4"/>
          <c:order val="4"/>
          <c:tx>
            <c:strRef>
              <c:f>問48年齢層!$X$125</c:f>
              <c:strCache>
                <c:ptCount val="1"/>
                <c:pt idx="0">
                  <c:v>該当なし</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問48年齢層!$X$126:$X$134</c:f>
              <c:numCache>
                <c:formatCode>0.0</c:formatCode>
                <c:ptCount val="9"/>
                <c:pt idx="0">
                  <c:v>84.2</c:v>
                </c:pt>
                <c:pt idx="1">
                  <c:v>72.099999999999994</c:v>
                </c:pt>
                <c:pt idx="2">
                  <c:v>49.1</c:v>
                </c:pt>
                <c:pt idx="3">
                  <c:v>57.9</c:v>
                </c:pt>
                <c:pt idx="4">
                  <c:v>66.099999999999994</c:v>
                </c:pt>
                <c:pt idx="5">
                  <c:v>61.6</c:v>
                </c:pt>
                <c:pt idx="6">
                  <c:v>70.5</c:v>
                </c:pt>
                <c:pt idx="7">
                  <c:v>57.6</c:v>
                </c:pt>
                <c:pt idx="8">
                  <c:v>50.3</c:v>
                </c:pt>
              </c:numCache>
            </c:numRef>
          </c:val>
          <c:extLst>
            <c:ext xmlns:c16="http://schemas.microsoft.com/office/drawing/2014/chart" uri="{C3380CC4-5D6E-409C-BE32-E72D297353CC}">
              <c16:uniqueId val="{0000000E-E00D-432D-8AB7-08025C3ED27F}"/>
            </c:ext>
          </c:extLst>
        </c:ser>
        <c:ser>
          <c:idx val="5"/>
          <c:order val="5"/>
          <c:tx>
            <c:strRef>
              <c:f>問48年齢層!$Y$125</c:f>
              <c:strCache>
                <c:ptCount val="1"/>
                <c:pt idx="0">
                  <c:v>（無効回答）</c:v>
                </c:pt>
              </c:strCache>
            </c:strRef>
          </c:tx>
          <c:spPr>
            <a:solidFill>
              <a:schemeClr val="bg1"/>
            </a:solidFill>
            <a:ln>
              <a:solidFill>
                <a:schemeClr val="tx1"/>
              </a:solidFill>
            </a:ln>
            <a:effectLst/>
          </c:spPr>
          <c:invertIfNegative val="0"/>
          <c:dLbls>
            <c:dLbl>
              <c:idx val="0"/>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0DE-41FC-9714-20D9B13CE3DE}"/>
                </c:ext>
              </c:extLst>
            </c:dLbl>
            <c:dLbl>
              <c:idx val="1"/>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E14-40CB-BB5E-F3B400372EF9}"/>
                </c:ext>
              </c:extLst>
            </c:dLbl>
            <c:dLbl>
              <c:idx val="2"/>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0DE-41FC-9714-20D9B13CE3D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問48年齢層!$Y$126:$Y$134</c:f>
              <c:numCache>
                <c:formatCode>0.0</c:formatCode>
                <c:ptCount val="9"/>
                <c:pt idx="0">
                  <c:v>0</c:v>
                </c:pt>
                <c:pt idx="1">
                  <c:v>1.6</c:v>
                </c:pt>
                <c:pt idx="2">
                  <c:v>3.5</c:v>
                </c:pt>
                <c:pt idx="3">
                  <c:v>7.1</c:v>
                </c:pt>
                <c:pt idx="4">
                  <c:v>12.4</c:v>
                </c:pt>
                <c:pt idx="5">
                  <c:v>20.5</c:v>
                </c:pt>
                <c:pt idx="6">
                  <c:v>12.6</c:v>
                </c:pt>
                <c:pt idx="7">
                  <c:v>26.1</c:v>
                </c:pt>
                <c:pt idx="8">
                  <c:v>32.5</c:v>
                </c:pt>
              </c:numCache>
            </c:numRef>
          </c:val>
          <c:extLst>
            <c:ext xmlns:c16="http://schemas.microsoft.com/office/drawing/2014/chart" uri="{C3380CC4-5D6E-409C-BE32-E72D297353CC}">
              <c16:uniqueId val="{0000000F-E00D-432D-8AB7-08025C3ED27F}"/>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128907289206263"/>
          <c:h val="0.82526881720430112"/>
        </c:manualLayout>
      </c:layout>
      <c:barChart>
        <c:barDir val="bar"/>
        <c:grouping val="percentStacked"/>
        <c:varyColors val="0"/>
        <c:ser>
          <c:idx val="0"/>
          <c:order val="0"/>
          <c:tx>
            <c:strRef>
              <c:f>問48年齢層!$T$125</c:f>
              <c:strCache>
                <c:ptCount val="1"/>
                <c:pt idx="0">
                  <c:v>利用しやすい</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7F69-42D3-BC82-73628E9638BA}"/>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7F69-42D3-BC82-73628E9638BA}"/>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問48年齢層!$S$124</c:f>
              <c:strCache>
                <c:ptCount val="1"/>
                <c:pt idx="0">
                  <c:v>凡例</c:v>
                </c:pt>
              </c:strCache>
            </c:strRef>
          </c:cat>
          <c:val>
            <c:numRef>
              <c:f>問48年齢層!$T$124</c:f>
              <c:numCache>
                <c:formatCode>General</c:formatCode>
                <c:ptCount val="1"/>
                <c:pt idx="0">
                  <c:v>1</c:v>
                </c:pt>
              </c:numCache>
            </c:numRef>
          </c:val>
          <c:extLst>
            <c:ext xmlns:c16="http://schemas.microsoft.com/office/drawing/2014/chart" uri="{C3380CC4-5D6E-409C-BE32-E72D297353CC}">
              <c16:uniqueId val="{00000002-7F69-42D3-BC82-73628E9638BA}"/>
            </c:ext>
          </c:extLst>
        </c:ser>
        <c:ser>
          <c:idx val="1"/>
          <c:order val="1"/>
          <c:tx>
            <c:strRef>
              <c:f>問48年齢層!$U$125</c:f>
              <c:strCache>
                <c:ptCount val="1"/>
                <c:pt idx="0">
                  <c:v>ある程度
利用しやすい</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7F69-42D3-BC82-73628E9638BA}"/>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問48年齢層!$S$124</c:f>
              <c:strCache>
                <c:ptCount val="1"/>
                <c:pt idx="0">
                  <c:v>凡例</c:v>
                </c:pt>
              </c:strCache>
            </c:strRef>
          </c:cat>
          <c:val>
            <c:numRef>
              <c:f>問48年齢層!$U$124</c:f>
              <c:numCache>
                <c:formatCode>General</c:formatCode>
                <c:ptCount val="1"/>
                <c:pt idx="0">
                  <c:v>1</c:v>
                </c:pt>
              </c:numCache>
            </c:numRef>
          </c:val>
          <c:extLst>
            <c:ext xmlns:c16="http://schemas.microsoft.com/office/drawing/2014/chart" uri="{C3380CC4-5D6E-409C-BE32-E72D297353CC}">
              <c16:uniqueId val="{00000004-7F69-42D3-BC82-73628E9638BA}"/>
            </c:ext>
          </c:extLst>
        </c:ser>
        <c:ser>
          <c:idx val="2"/>
          <c:order val="2"/>
          <c:tx>
            <c:strRef>
              <c:f>問48年齢層!$V$125</c:f>
              <c:strCache>
                <c:ptCount val="1"/>
                <c:pt idx="0">
                  <c:v>やや
利用しにくい</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問48年齢層!$S$124</c:f>
              <c:strCache>
                <c:ptCount val="1"/>
                <c:pt idx="0">
                  <c:v>凡例</c:v>
                </c:pt>
              </c:strCache>
            </c:strRef>
          </c:cat>
          <c:val>
            <c:numRef>
              <c:f>問48年齢層!$V$124</c:f>
              <c:numCache>
                <c:formatCode>General</c:formatCode>
                <c:ptCount val="1"/>
                <c:pt idx="0">
                  <c:v>1</c:v>
                </c:pt>
              </c:numCache>
            </c:numRef>
          </c:val>
          <c:extLst>
            <c:ext xmlns:c16="http://schemas.microsoft.com/office/drawing/2014/chart" uri="{C3380CC4-5D6E-409C-BE32-E72D297353CC}">
              <c16:uniqueId val="{00000005-7F69-42D3-BC82-73628E9638BA}"/>
            </c:ext>
          </c:extLst>
        </c:ser>
        <c:ser>
          <c:idx val="3"/>
          <c:order val="3"/>
          <c:tx>
            <c:strRef>
              <c:f>問48年齢層!$W$125</c:f>
              <c:strCache>
                <c:ptCount val="1"/>
                <c:pt idx="0">
                  <c:v>利用しにくい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問48年齢層!$S$124</c:f>
              <c:strCache>
                <c:ptCount val="1"/>
                <c:pt idx="0">
                  <c:v>凡例</c:v>
                </c:pt>
              </c:strCache>
            </c:strRef>
          </c:cat>
          <c:val>
            <c:numRef>
              <c:f>問48年齢層!$W$124</c:f>
              <c:numCache>
                <c:formatCode>General</c:formatCode>
                <c:ptCount val="1"/>
                <c:pt idx="0">
                  <c:v>1</c:v>
                </c:pt>
              </c:numCache>
            </c:numRef>
          </c:val>
          <c:extLst>
            <c:ext xmlns:c16="http://schemas.microsoft.com/office/drawing/2014/chart" uri="{C3380CC4-5D6E-409C-BE32-E72D297353CC}">
              <c16:uniqueId val="{00000006-7F69-42D3-BC82-73628E9638BA}"/>
            </c:ext>
          </c:extLst>
        </c:ser>
        <c:ser>
          <c:idx val="4"/>
          <c:order val="4"/>
          <c:tx>
            <c:strRef>
              <c:f>問48年齢層!$X$125</c:f>
              <c:strCache>
                <c:ptCount val="1"/>
                <c:pt idx="0">
                  <c:v>該当なし</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問48年齢層!$S$124</c:f>
              <c:strCache>
                <c:ptCount val="1"/>
                <c:pt idx="0">
                  <c:v>凡例</c:v>
                </c:pt>
              </c:strCache>
            </c:strRef>
          </c:cat>
          <c:val>
            <c:numRef>
              <c:f>問48年齢層!$X$124</c:f>
              <c:numCache>
                <c:formatCode>General</c:formatCode>
                <c:ptCount val="1"/>
                <c:pt idx="0">
                  <c:v>1</c:v>
                </c:pt>
              </c:numCache>
            </c:numRef>
          </c:val>
          <c:extLst>
            <c:ext xmlns:c16="http://schemas.microsoft.com/office/drawing/2014/chart" uri="{C3380CC4-5D6E-409C-BE32-E72D297353CC}">
              <c16:uniqueId val="{00000007-7F69-42D3-BC82-73628E9638BA}"/>
            </c:ext>
          </c:extLst>
        </c:ser>
        <c:ser>
          <c:idx val="5"/>
          <c:order val="5"/>
          <c:tx>
            <c:strRef>
              <c:f>問48年齢層!$Y$125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問48年齢層!$S$124</c:f>
              <c:strCache>
                <c:ptCount val="1"/>
                <c:pt idx="0">
                  <c:v>凡例</c:v>
                </c:pt>
              </c:strCache>
            </c:strRef>
          </c:cat>
          <c:val>
            <c:numRef>
              <c:f>問48年齢層!$Y$124</c:f>
              <c:numCache>
                <c:formatCode>General</c:formatCode>
                <c:ptCount val="1"/>
                <c:pt idx="0">
                  <c:v>1</c:v>
                </c:pt>
              </c:numCache>
            </c:numRef>
          </c:val>
          <c:extLst>
            <c:ext xmlns:c16="http://schemas.microsoft.com/office/drawing/2014/chart" uri="{C3380CC4-5D6E-409C-BE32-E72D297353CC}">
              <c16:uniqueId val="{00000008-7F69-42D3-BC82-73628E9638BA}"/>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問48年齢層!$T$5</c:f>
              <c:strCache>
                <c:ptCount val="1"/>
                <c:pt idx="0">
                  <c:v>歩きやすい</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問48年齢層!$T$6:$T$14</c:f>
              <c:numCache>
                <c:formatCode>0.0</c:formatCode>
                <c:ptCount val="9"/>
                <c:pt idx="0">
                  <c:v>21.1</c:v>
                </c:pt>
                <c:pt idx="1">
                  <c:v>27.9</c:v>
                </c:pt>
                <c:pt idx="2">
                  <c:v>18.399999999999999</c:v>
                </c:pt>
                <c:pt idx="3">
                  <c:v>20.8</c:v>
                </c:pt>
                <c:pt idx="4">
                  <c:v>22.3</c:v>
                </c:pt>
                <c:pt idx="5">
                  <c:v>16.100000000000001</c:v>
                </c:pt>
                <c:pt idx="6">
                  <c:v>15.8</c:v>
                </c:pt>
                <c:pt idx="7">
                  <c:v>13</c:v>
                </c:pt>
                <c:pt idx="8">
                  <c:v>16.600000000000001</c:v>
                </c:pt>
              </c:numCache>
            </c:numRef>
          </c:val>
          <c:extLst>
            <c:ext xmlns:c16="http://schemas.microsoft.com/office/drawing/2014/chart" uri="{C3380CC4-5D6E-409C-BE32-E72D297353CC}">
              <c16:uniqueId val="{00000000-FE63-454D-BBE5-510F6F4C2B12}"/>
            </c:ext>
          </c:extLst>
        </c:ser>
        <c:ser>
          <c:idx val="1"/>
          <c:order val="1"/>
          <c:tx>
            <c:strRef>
              <c:f>問48年齢層!$U$5</c:f>
              <c:strCache>
                <c:ptCount val="1"/>
                <c:pt idx="0">
                  <c:v>ある程度
歩きやすい</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問48年齢層!$U$6:$U$14</c:f>
              <c:numCache>
                <c:formatCode>0.0</c:formatCode>
                <c:ptCount val="9"/>
                <c:pt idx="0">
                  <c:v>57.9</c:v>
                </c:pt>
                <c:pt idx="1">
                  <c:v>50.8</c:v>
                </c:pt>
                <c:pt idx="2">
                  <c:v>43</c:v>
                </c:pt>
                <c:pt idx="3">
                  <c:v>39.6</c:v>
                </c:pt>
                <c:pt idx="4">
                  <c:v>45.5</c:v>
                </c:pt>
                <c:pt idx="5">
                  <c:v>43.8</c:v>
                </c:pt>
                <c:pt idx="6">
                  <c:v>43.2</c:v>
                </c:pt>
                <c:pt idx="7">
                  <c:v>54.9</c:v>
                </c:pt>
                <c:pt idx="8">
                  <c:v>49.7</c:v>
                </c:pt>
              </c:numCache>
            </c:numRef>
          </c:val>
          <c:extLst>
            <c:ext xmlns:c16="http://schemas.microsoft.com/office/drawing/2014/chart" uri="{C3380CC4-5D6E-409C-BE32-E72D297353CC}">
              <c16:uniqueId val="{00000001-FE63-454D-BBE5-510F6F4C2B12}"/>
            </c:ext>
          </c:extLst>
        </c:ser>
        <c:ser>
          <c:idx val="2"/>
          <c:order val="2"/>
          <c:tx>
            <c:strRef>
              <c:f>問48年齢層!$V$5</c:f>
              <c:strCache>
                <c:ptCount val="1"/>
                <c:pt idx="0">
                  <c:v>やや
歩きにくい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問48年齢層!$S$6:$S$14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問48年齢層!$V$6:$V$14</c:f>
              <c:numCache>
                <c:formatCode>0.0</c:formatCode>
                <c:ptCount val="9"/>
                <c:pt idx="0">
                  <c:v>21.1</c:v>
                </c:pt>
                <c:pt idx="1">
                  <c:v>9.8000000000000007</c:v>
                </c:pt>
                <c:pt idx="2">
                  <c:v>26.3</c:v>
                </c:pt>
                <c:pt idx="3">
                  <c:v>23.9</c:v>
                </c:pt>
                <c:pt idx="4">
                  <c:v>19</c:v>
                </c:pt>
                <c:pt idx="5">
                  <c:v>23.2</c:v>
                </c:pt>
                <c:pt idx="6">
                  <c:v>28.4</c:v>
                </c:pt>
                <c:pt idx="7">
                  <c:v>25</c:v>
                </c:pt>
                <c:pt idx="8">
                  <c:v>25.4</c:v>
                </c:pt>
              </c:numCache>
            </c:numRef>
          </c:val>
          <c:extLst>
            <c:ext xmlns:c16="http://schemas.microsoft.com/office/drawing/2014/chart" uri="{C3380CC4-5D6E-409C-BE32-E72D297353CC}">
              <c16:uniqueId val="{00000002-FE63-454D-BBE5-510F6F4C2B12}"/>
            </c:ext>
          </c:extLst>
        </c:ser>
        <c:ser>
          <c:idx val="3"/>
          <c:order val="3"/>
          <c:tx>
            <c:strRef>
              <c:f>問48年齢層!$W$5</c:f>
              <c:strCache>
                <c:ptCount val="1"/>
                <c:pt idx="0">
                  <c:v>歩きにくい　</c:v>
                </c:pt>
              </c:strCache>
            </c:strRef>
          </c:tx>
          <c:spPr>
            <a:pattFill prst="smGrid">
              <a:fgClr>
                <a:schemeClr val="bg1"/>
              </a:fgClr>
              <a:bgClr>
                <a:srgbClr val="FF5050"/>
              </a:bgClr>
            </a:pattFill>
            <a:ln>
              <a:solidFill>
                <a:schemeClr val="tx1"/>
              </a:solidFill>
            </a:ln>
            <a:effectLst/>
          </c:spPr>
          <c:invertIfNegative val="0"/>
          <c:dLbls>
            <c:dLbl>
              <c:idx val="0"/>
              <c:layout>
                <c:manualLayout>
                  <c:x val="1.4169323414804866E-3"/>
                  <c:y val="-4.558344736822423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233-4317-A3DA-E98E7A3872AB}"/>
                </c:ext>
              </c:extLst>
            </c:dLbl>
            <c:dLbl>
              <c:idx val="7"/>
              <c:layout>
                <c:manualLayout>
                  <c:x val="-4.1194644696191506E-3"/>
                  <c:y val="1.2236232720069534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742-4D95-95A7-BE214F58EE68}"/>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問48年齢層!$S$6:$S$14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問48年齢層!$W$6:$W$14</c:f>
              <c:numCache>
                <c:formatCode>0.0</c:formatCode>
                <c:ptCount val="9"/>
                <c:pt idx="0">
                  <c:v>0</c:v>
                </c:pt>
                <c:pt idx="1">
                  <c:v>11.5</c:v>
                </c:pt>
                <c:pt idx="2">
                  <c:v>10.5</c:v>
                </c:pt>
                <c:pt idx="3">
                  <c:v>15.2</c:v>
                </c:pt>
                <c:pt idx="4">
                  <c:v>12</c:v>
                </c:pt>
                <c:pt idx="5">
                  <c:v>14.3</c:v>
                </c:pt>
                <c:pt idx="6">
                  <c:v>9.5</c:v>
                </c:pt>
                <c:pt idx="7">
                  <c:v>3.3</c:v>
                </c:pt>
                <c:pt idx="8">
                  <c:v>3.6</c:v>
                </c:pt>
              </c:numCache>
            </c:numRef>
          </c:val>
          <c:extLst>
            <c:ext xmlns:c16="http://schemas.microsoft.com/office/drawing/2014/chart" uri="{C3380CC4-5D6E-409C-BE32-E72D297353CC}">
              <c16:uniqueId val="{00000003-FE63-454D-BBE5-510F6F4C2B12}"/>
            </c:ext>
          </c:extLst>
        </c:ser>
        <c:ser>
          <c:idx val="4"/>
          <c:order val="4"/>
          <c:tx>
            <c:strRef>
              <c:f>問48年齢層!$X$5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問48年齢層!$S$6:$S$14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問48年齢層!$X$6:$X$14</c:f>
              <c:numCache>
                <c:formatCode>0.0</c:formatCode>
                <c:ptCount val="9"/>
                <c:pt idx="0">
                  <c:v>0</c:v>
                </c:pt>
                <c:pt idx="1">
                  <c:v>0</c:v>
                </c:pt>
                <c:pt idx="2">
                  <c:v>1.8</c:v>
                </c:pt>
                <c:pt idx="3">
                  <c:v>0.5</c:v>
                </c:pt>
                <c:pt idx="4">
                  <c:v>1.2</c:v>
                </c:pt>
                <c:pt idx="5">
                  <c:v>2.7</c:v>
                </c:pt>
                <c:pt idx="6">
                  <c:v>3.2</c:v>
                </c:pt>
                <c:pt idx="7">
                  <c:v>3.8</c:v>
                </c:pt>
                <c:pt idx="8">
                  <c:v>4.7</c:v>
                </c:pt>
              </c:numCache>
            </c:numRef>
          </c:val>
          <c:extLst>
            <c:ext xmlns:c16="http://schemas.microsoft.com/office/drawing/2014/chart" uri="{C3380CC4-5D6E-409C-BE32-E72D297353CC}">
              <c16:uniqueId val="{00000004-FE63-454D-BBE5-510F6F4C2B12}"/>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1917554590501521"/>
          <c:w val="0.92793969849246227"/>
          <c:h val="0.80241995015305134"/>
        </c:manualLayout>
      </c:layout>
      <c:barChart>
        <c:barDir val="bar"/>
        <c:grouping val="percentStacked"/>
        <c:varyColors val="0"/>
        <c:ser>
          <c:idx val="0"/>
          <c:order val="0"/>
          <c:tx>
            <c:strRef>
              <c:f>問48年齢層!$T$5</c:f>
              <c:strCache>
                <c:ptCount val="1"/>
                <c:pt idx="0">
                  <c:v>歩きやすい</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370A-4BCD-B016-3AD2C38DE8A8}"/>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70A-4BCD-B016-3AD2C38DE8A8}"/>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問48年齢層!$S$4</c:f>
              <c:strCache>
                <c:ptCount val="1"/>
                <c:pt idx="0">
                  <c:v>凡例</c:v>
                </c:pt>
              </c:strCache>
            </c:strRef>
          </c:cat>
          <c:val>
            <c:numRef>
              <c:f>問48年齢層!$T$4</c:f>
              <c:numCache>
                <c:formatCode>General</c:formatCode>
                <c:ptCount val="1"/>
                <c:pt idx="0">
                  <c:v>1</c:v>
                </c:pt>
              </c:numCache>
            </c:numRef>
          </c:val>
          <c:extLst>
            <c:ext xmlns:c16="http://schemas.microsoft.com/office/drawing/2014/chart" uri="{C3380CC4-5D6E-409C-BE32-E72D297353CC}">
              <c16:uniqueId val="{00000002-370A-4BCD-B016-3AD2C38DE8A8}"/>
            </c:ext>
          </c:extLst>
        </c:ser>
        <c:ser>
          <c:idx val="1"/>
          <c:order val="1"/>
          <c:tx>
            <c:strRef>
              <c:f>問48年齢層!$U$5</c:f>
              <c:strCache>
                <c:ptCount val="1"/>
                <c:pt idx="0">
                  <c:v>ある程度
歩きやすい</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370A-4BCD-B016-3AD2C38DE8A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問48年齢層!$S$4</c:f>
              <c:strCache>
                <c:ptCount val="1"/>
                <c:pt idx="0">
                  <c:v>凡例</c:v>
                </c:pt>
              </c:strCache>
            </c:strRef>
          </c:cat>
          <c:val>
            <c:numRef>
              <c:f>問48年齢層!$U$4</c:f>
              <c:numCache>
                <c:formatCode>General</c:formatCode>
                <c:ptCount val="1"/>
                <c:pt idx="0">
                  <c:v>1</c:v>
                </c:pt>
              </c:numCache>
            </c:numRef>
          </c:val>
          <c:extLst>
            <c:ext xmlns:c16="http://schemas.microsoft.com/office/drawing/2014/chart" uri="{C3380CC4-5D6E-409C-BE32-E72D297353CC}">
              <c16:uniqueId val="{00000004-370A-4BCD-B016-3AD2C38DE8A8}"/>
            </c:ext>
          </c:extLst>
        </c:ser>
        <c:ser>
          <c:idx val="2"/>
          <c:order val="2"/>
          <c:tx>
            <c:strRef>
              <c:f>問48年齢層!$V$5</c:f>
              <c:strCache>
                <c:ptCount val="1"/>
                <c:pt idx="0">
                  <c:v>やや
歩きにくい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370A-4BCD-B016-3AD2C38DE8A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問48年齢層!$S$4</c:f>
              <c:strCache>
                <c:ptCount val="1"/>
                <c:pt idx="0">
                  <c:v>凡例</c:v>
                </c:pt>
              </c:strCache>
            </c:strRef>
          </c:cat>
          <c:val>
            <c:numRef>
              <c:f>問48年齢層!$V$4</c:f>
              <c:numCache>
                <c:formatCode>General</c:formatCode>
                <c:ptCount val="1"/>
                <c:pt idx="0">
                  <c:v>1</c:v>
                </c:pt>
              </c:numCache>
            </c:numRef>
          </c:val>
          <c:extLst>
            <c:ext xmlns:c16="http://schemas.microsoft.com/office/drawing/2014/chart" uri="{C3380CC4-5D6E-409C-BE32-E72D297353CC}">
              <c16:uniqueId val="{00000007-370A-4BCD-B016-3AD2C38DE8A8}"/>
            </c:ext>
          </c:extLst>
        </c:ser>
        <c:ser>
          <c:idx val="3"/>
          <c:order val="3"/>
          <c:tx>
            <c:strRef>
              <c:f>問48年齢層!$W$5</c:f>
              <c:strCache>
                <c:ptCount val="1"/>
                <c:pt idx="0">
                  <c:v>歩きにくい　</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問48年齢層!$S$4</c:f>
              <c:strCache>
                <c:ptCount val="1"/>
                <c:pt idx="0">
                  <c:v>凡例</c:v>
                </c:pt>
              </c:strCache>
            </c:strRef>
          </c:cat>
          <c:val>
            <c:numRef>
              <c:f>問48年齢層!$W$4</c:f>
              <c:numCache>
                <c:formatCode>General</c:formatCode>
                <c:ptCount val="1"/>
                <c:pt idx="0">
                  <c:v>1</c:v>
                </c:pt>
              </c:numCache>
            </c:numRef>
          </c:val>
          <c:extLst>
            <c:ext xmlns:c16="http://schemas.microsoft.com/office/drawing/2014/chart" uri="{C3380CC4-5D6E-409C-BE32-E72D297353CC}">
              <c16:uniqueId val="{00000008-370A-4BCD-B016-3AD2C38DE8A8}"/>
            </c:ext>
          </c:extLst>
        </c:ser>
        <c:ser>
          <c:idx val="4"/>
          <c:order val="4"/>
          <c:tx>
            <c:strRef>
              <c:f>問48年齢層!$X$5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370A-4BCD-B016-3AD2C38DE8A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問48年齢層!$S$4</c:f>
              <c:strCache>
                <c:ptCount val="1"/>
                <c:pt idx="0">
                  <c:v>凡例</c:v>
                </c:pt>
              </c:strCache>
            </c:strRef>
          </c:cat>
          <c:val>
            <c:numRef>
              <c:f>問48年齢層!$X$4</c:f>
              <c:numCache>
                <c:formatCode>General</c:formatCode>
                <c:ptCount val="1"/>
                <c:pt idx="0">
                  <c:v>1</c:v>
                </c:pt>
              </c:numCache>
            </c:numRef>
          </c:val>
          <c:extLst>
            <c:ext xmlns:c16="http://schemas.microsoft.com/office/drawing/2014/chart" uri="{C3380CC4-5D6E-409C-BE32-E72D297353CC}">
              <c16:uniqueId val="{0000000B-370A-4BCD-B016-3AD2C38DE8A8}"/>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3941007374078241"/>
          <c:w val="0.74166005768331478"/>
          <c:h val="0.72963783373232194"/>
        </c:manualLayout>
      </c:layout>
      <c:barChart>
        <c:barDir val="bar"/>
        <c:grouping val="percentStacked"/>
        <c:varyColors val="0"/>
        <c:ser>
          <c:idx val="0"/>
          <c:order val="0"/>
          <c:tx>
            <c:strRef>
              <c:f>問48地域!$T$5</c:f>
              <c:strCache>
                <c:ptCount val="1"/>
                <c:pt idx="0">
                  <c:v>歩きやすい</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問48地域!$T$6:$T$10</c:f>
              <c:numCache>
                <c:formatCode>0.0</c:formatCode>
                <c:ptCount val="5"/>
                <c:pt idx="0">
                  <c:v>24.2</c:v>
                </c:pt>
                <c:pt idx="1">
                  <c:v>18.600000000000001</c:v>
                </c:pt>
                <c:pt idx="2">
                  <c:v>20.9</c:v>
                </c:pt>
                <c:pt idx="3">
                  <c:v>16.3</c:v>
                </c:pt>
                <c:pt idx="4">
                  <c:v>15.8</c:v>
                </c:pt>
              </c:numCache>
            </c:numRef>
          </c:val>
          <c:extLst>
            <c:ext xmlns:c16="http://schemas.microsoft.com/office/drawing/2014/chart" uri="{C3380CC4-5D6E-409C-BE32-E72D297353CC}">
              <c16:uniqueId val="{00000000-5260-42DC-9276-FBE4CC1135F4}"/>
            </c:ext>
          </c:extLst>
        </c:ser>
        <c:ser>
          <c:idx val="1"/>
          <c:order val="1"/>
          <c:tx>
            <c:strRef>
              <c:f>問48地域!$U$5</c:f>
              <c:strCache>
                <c:ptCount val="1"/>
                <c:pt idx="0">
                  <c:v>ある程度
歩きやすい</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問48地域!$U$6:$U$10</c:f>
              <c:numCache>
                <c:formatCode>0.0</c:formatCode>
                <c:ptCount val="5"/>
                <c:pt idx="0">
                  <c:v>49.8</c:v>
                </c:pt>
                <c:pt idx="1">
                  <c:v>39.700000000000003</c:v>
                </c:pt>
                <c:pt idx="2">
                  <c:v>47.6</c:v>
                </c:pt>
                <c:pt idx="3">
                  <c:v>52.2</c:v>
                </c:pt>
                <c:pt idx="4">
                  <c:v>44.6</c:v>
                </c:pt>
              </c:numCache>
            </c:numRef>
          </c:val>
          <c:extLst>
            <c:ext xmlns:c16="http://schemas.microsoft.com/office/drawing/2014/chart" uri="{C3380CC4-5D6E-409C-BE32-E72D297353CC}">
              <c16:uniqueId val="{00000001-5260-42DC-9276-FBE4CC1135F4}"/>
            </c:ext>
          </c:extLst>
        </c:ser>
        <c:ser>
          <c:idx val="2"/>
          <c:order val="2"/>
          <c:tx>
            <c:strRef>
              <c:f>問48地域!$V$5</c:f>
              <c:strCache>
                <c:ptCount val="1"/>
                <c:pt idx="0">
                  <c:v>やや
歩きにくい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問48地域!$V$6:$V$10</c:f>
              <c:numCache>
                <c:formatCode>0.0</c:formatCode>
                <c:ptCount val="5"/>
                <c:pt idx="0">
                  <c:v>16.100000000000001</c:v>
                </c:pt>
                <c:pt idx="1">
                  <c:v>31.6</c:v>
                </c:pt>
                <c:pt idx="2">
                  <c:v>20.9</c:v>
                </c:pt>
                <c:pt idx="3">
                  <c:v>18</c:v>
                </c:pt>
                <c:pt idx="4">
                  <c:v>26.3</c:v>
                </c:pt>
              </c:numCache>
            </c:numRef>
          </c:val>
          <c:extLst>
            <c:ext xmlns:c16="http://schemas.microsoft.com/office/drawing/2014/chart" uri="{C3380CC4-5D6E-409C-BE32-E72D297353CC}">
              <c16:uniqueId val="{00000002-5260-42DC-9276-FBE4CC1135F4}"/>
            </c:ext>
          </c:extLst>
        </c:ser>
        <c:ser>
          <c:idx val="3"/>
          <c:order val="3"/>
          <c:tx>
            <c:strRef>
              <c:f>問48地域!$W$5</c:f>
              <c:strCache>
                <c:ptCount val="1"/>
                <c:pt idx="0">
                  <c:v>歩きにくい　</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問48地域!$W$6:$W$10</c:f>
              <c:numCache>
                <c:formatCode>0.0</c:formatCode>
                <c:ptCount val="5"/>
                <c:pt idx="0">
                  <c:v>6.3</c:v>
                </c:pt>
                <c:pt idx="1">
                  <c:v>8.9</c:v>
                </c:pt>
                <c:pt idx="2">
                  <c:v>9.6</c:v>
                </c:pt>
                <c:pt idx="3">
                  <c:v>10.199999999999999</c:v>
                </c:pt>
                <c:pt idx="4">
                  <c:v>11.6</c:v>
                </c:pt>
              </c:numCache>
            </c:numRef>
          </c:val>
          <c:extLst>
            <c:ext xmlns:c16="http://schemas.microsoft.com/office/drawing/2014/chart" uri="{C3380CC4-5D6E-409C-BE32-E72D297353CC}">
              <c16:uniqueId val="{00000003-5260-42DC-9276-FBE4CC1135F4}"/>
            </c:ext>
          </c:extLst>
        </c:ser>
        <c:ser>
          <c:idx val="4"/>
          <c:order val="4"/>
          <c:tx>
            <c:strRef>
              <c:f>問48地域!$X$5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問48地域!$X$6:$X$10</c:f>
              <c:numCache>
                <c:formatCode>0.0</c:formatCode>
                <c:ptCount val="5"/>
                <c:pt idx="0">
                  <c:v>3.6</c:v>
                </c:pt>
                <c:pt idx="1">
                  <c:v>1.3</c:v>
                </c:pt>
                <c:pt idx="2">
                  <c:v>1.1000000000000001</c:v>
                </c:pt>
                <c:pt idx="3">
                  <c:v>3.3</c:v>
                </c:pt>
                <c:pt idx="4">
                  <c:v>1.8</c:v>
                </c:pt>
              </c:numCache>
            </c:numRef>
          </c:val>
          <c:extLst>
            <c:ext xmlns:c16="http://schemas.microsoft.com/office/drawing/2014/chart" uri="{C3380CC4-5D6E-409C-BE32-E72D297353CC}">
              <c16:uniqueId val="{00000004-5260-42DC-9276-FBE4CC1135F4}"/>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1917554590501521"/>
          <c:w val="0.92296285340797735"/>
          <c:h val="0.78853104607507229"/>
        </c:manualLayout>
      </c:layout>
      <c:barChart>
        <c:barDir val="bar"/>
        <c:grouping val="percentStacked"/>
        <c:varyColors val="0"/>
        <c:ser>
          <c:idx val="0"/>
          <c:order val="0"/>
          <c:tx>
            <c:strRef>
              <c:f>問48地域!$T$5</c:f>
              <c:strCache>
                <c:ptCount val="1"/>
                <c:pt idx="0">
                  <c:v>歩きやすい</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FA22-4DA4-B41A-CB04C85E651E}"/>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FA22-4DA4-B41A-CB04C85E651E}"/>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問48地域!$S$4</c:f>
              <c:strCache>
                <c:ptCount val="1"/>
                <c:pt idx="0">
                  <c:v>凡例</c:v>
                </c:pt>
              </c:strCache>
            </c:strRef>
          </c:cat>
          <c:val>
            <c:numRef>
              <c:f>問48地域!$T$4</c:f>
              <c:numCache>
                <c:formatCode>General</c:formatCode>
                <c:ptCount val="1"/>
                <c:pt idx="0">
                  <c:v>1</c:v>
                </c:pt>
              </c:numCache>
            </c:numRef>
          </c:val>
          <c:extLst>
            <c:ext xmlns:c16="http://schemas.microsoft.com/office/drawing/2014/chart" uri="{C3380CC4-5D6E-409C-BE32-E72D297353CC}">
              <c16:uniqueId val="{00000002-FA22-4DA4-B41A-CB04C85E651E}"/>
            </c:ext>
          </c:extLst>
        </c:ser>
        <c:ser>
          <c:idx val="1"/>
          <c:order val="1"/>
          <c:tx>
            <c:strRef>
              <c:f>問48地域!$U$5</c:f>
              <c:strCache>
                <c:ptCount val="1"/>
                <c:pt idx="0">
                  <c:v>ある程度
歩きやすい</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FA22-4DA4-B41A-CB04C85E651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問48地域!$S$4</c:f>
              <c:strCache>
                <c:ptCount val="1"/>
                <c:pt idx="0">
                  <c:v>凡例</c:v>
                </c:pt>
              </c:strCache>
            </c:strRef>
          </c:cat>
          <c:val>
            <c:numRef>
              <c:f>問48地域!$U$4</c:f>
              <c:numCache>
                <c:formatCode>General</c:formatCode>
                <c:ptCount val="1"/>
                <c:pt idx="0">
                  <c:v>1</c:v>
                </c:pt>
              </c:numCache>
            </c:numRef>
          </c:val>
          <c:extLst>
            <c:ext xmlns:c16="http://schemas.microsoft.com/office/drawing/2014/chart" uri="{C3380CC4-5D6E-409C-BE32-E72D297353CC}">
              <c16:uniqueId val="{00000004-FA22-4DA4-B41A-CB04C85E651E}"/>
            </c:ext>
          </c:extLst>
        </c:ser>
        <c:ser>
          <c:idx val="2"/>
          <c:order val="2"/>
          <c:tx>
            <c:strRef>
              <c:f>問48地域!$V$5</c:f>
              <c:strCache>
                <c:ptCount val="1"/>
                <c:pt idx="0">
                  <c:v>やや
歩きにくい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FA22-4DA4-B41A-CB04C85E651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問48地域!$S$4</c:f>
              <c:strCache>
                <c:ptCount val="1"/>
                <c:pt idx="0">
                  <c:v>凡例</c:v>
                </c:pt>
              </c:strCache>
            </c:strRef>
          </c:cat>
          <c:val>
            <c:numRef>
              <c:f>問48地域!$V$4</c:f>
              <c:numCache>
                <c:formatCode>General</c:formatCode>
                <c:ptCount val="1"/>
                <c:pt idx="0">
                  <c:v>1</c:v>
                </c:pt>
              </c:numCache>
            </c:numRef>
          </c:val>
          <c:extLst>
            <c:ext xmlns:c16="http://schemas.microsoft.com/office/drawing/2014/chart" uri="{C3380CC4-5D6E-409C-BE32-E72D297353CC}">
              <c16:uniqueId val="{00000007-FA22-4DA4-B41A-CB04C85E651E}"/>
            </c:ext>
          </c:extLst>
        </c:ser>
        <c:ser>
          <c:idx val="3"/>
          <c:order val="3"/>
          <c:tx>
            <c:strRef>
              <c:f>問48地域!$W$5</c:f>
              <c:strCache>
                <c:ptCount val="1"/>
                <c:pt idx="0">
                  <c:v>歩きにくい　</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問48地域!$S$4</c:f>
              <c:strCache>
                <c:ptCount val="1"/>
                <c:pt idx="0">
                  <c:v>凡例</c:v>
                </c:pt>
              </c:strCache>
            </c:strRef>
          </c:cat>
          <c:val>
            <c:numRef>
              <c:f>問48地域!$W$4</c:f>
              <c:numCache>
                <c:formatCode>General</c:formatCode>
                <c:ptCount val="1"/>
                <c:pt idx="0">
                  <c:v>1</c:v>
                </c:pt>
              </c:numCache>
            </c:numRef>
          </c:val>
          <c:extLst>
            <c:ext xmlns:c16="http://schemas.microsoft.com/office/drawing/2014/chart" uri="{C3380CC4-5D6E-409C-BE32-E72D297353CC}">
              <c16:uniqueId val="{00000008-FA22-4DA4-B41A-CB04C85E651E}"/>
            </c:ext>
          </c:extLst>
        </c:ser>
        <c:ser>
          <c:idx val="4"/>
          <c:order val="4"/>
          <c:tx>
            <c:strRef>
              <c:f>問48地域!$X$5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FA22-4DA4-B41A-CB04C85E651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問48地域!$S$4</c:f>
              <c:strCache>
                <c:ptCount val="1"/>
                <c:pt idx="0">
                  <c:v>凡例</c:v>
                </c:pt>
              </c:strCache>
            </c:strRef>
          </c:cat>
          <c:val>
            <c:numRef>
              <c:f>問48地域!$X$4</c:f>
              <c:numCache>
                <c:formatCode>General</c:formatCode>
                <c:ptCount val="1"/>
                <c:pt idx="0">
                  <c:v>1</c:v>
                </c:pt>
              </c:numCache>
            </c:numRef>
          </c:val>
          <c:extLst>
            <c:ext xmlns:c16="http://schemas.microsoft.com/office/drawing/2014/chart" uri="{C3380CC4-5D6E-409C-BE32-E72D297353CC}">
              <c16:uniqueId val="{0000000B-FA22-4DA4-B41A-CB04C85E651E}"/>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27440117779395229"/>
          <c:w val="0.74127514184310905"/>
          <c:h val="0.68141482314710666"/>
        </c:manualLayout>
      </c:layout>
      <c:barChart>
        <c:barDir val="bar"/>
        <c:grouping val="percentStacked"/>
        <c:varyColors val="0"/>
        <c:ser>
          <c:idx val="0"/>
          <c:order val="0"/>
          <c:tx>
            <c:strRef>
              <c:f>問48地域!$T$26</c:f>
              <c:strCache>
                <c:ptCount val="1"/>
                <c:pt idx="0">
                  <c:v>走りやすい</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問48地域!$S$27:$S$31</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問48地域!$T$27:$T$31</c:f>
              <c:numCache>
                <c:formatCode>0.0</c:formatCode>
                <c:ptCount val="5"/>
                <c:pt idx="0">
                  <c:v>7.2</c:v>
                </c:pt>
                <c:pt idx="1">
                  <c:v>6.3</c:v>
                </c:pt>
                <c:pt idx="2">
                  <c:v>8</c:v>
                </c:pt>
                <c:pt idx="3">
                  <c:v>7.3</c:v>
                </c:pt>
                <c:pt idx="4">
                  <c:v>4.9000000000000004</c:v>
                </c:pt>
              </c:numCache>
            </c:numRef>
          </c:val>
          <c:extLst>
            <c:ext xmlns:c16="http://schemas.microsoft.com/office/drawing/2014/chart" uri="{C3380CC4-5D6E-409C-BE32-E72D297353CC}">
              <c16:uniqueId val="{00000000-5893-4EEE-BCFA-66A86041B08D}"/>
            </c:ext>
          </c:extLst>
        </c:ser>
        <c:ser>
          <c:idx val="1"/>
          <c:order val="1"/>
          <c:tx>
            <c:strRef>
              <c:f>問48地域!$U$26</c:f>
              <c:strCache>
                <c:ptCount val="1"/>
                <c:pt idx="0">
                  <c:v>ある程度
走りやすい</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問48地域!$S$27:$S$31</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問48地域!$U$27:$U$31</c:f>
              <c:numCache>
                <c:formatCode>0.0</c:formatCode>
                <c:ptCount val="5"/>
                <c:pt idx="0">
                  <c:v>27.8</c:v>
                </c:pt>
                <c:pt idx="1">
                  <c:v>25.7</c:v>
                </c:pt>
                <c:pt idx="2">
                  <c:v>25.7</c:v>
                </c:pt>
                <c:pt idx="3">
                  <c:v>30.6</c:v>
                </c:pt>
                <c:pt idx="4">
                  <c:v>24.9</c:v>
                </c:pt>
              </c:numCache>
            </c:numRef>
          </c:val>
          <c:extLst>
            <c:ext xmlns:c16="http://schemas.microsoft.com/office/drawing/2014/chart" uri="{C3380CC4-5D6E-409C-BE32-E72D297353CC}">
              <c16:uniqueId val="{00000001-5893-4EEE-BCFA-66A86041B08D}"/>
            </c:ext>
          </c:extLst>
        </c:ser>
        <c:ser>
          <c:idx val="2"/>
          <c:order val="2"/>
          <c:tx>
            <c:strRef>
              <c:f>問48地域!$V$26</c:f>
              <c:strCache>
                <c:ptCount val="1"/>
                <c:pt idx="0">
                  <c:v>やや
走りにくい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問48地域!$S$27:$S$31</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問48地域!$V$27:$V$31</c:f>
              <c:numCache>
                <c:formatCode>0.0</c:formatCode>
                <c:ptCount val="5"/>
                <c:pt idx="0">
                  <c:v>23.8</c:v>
                </c:pt>
                <c:pt idx="1">
                  <c:v>29.5</c:v>
                </c:pt>
                <c:pt idx="2">
                  <c:v>23.5</c:v>
                </c:pt>
                <c:pt idx="3">
                  <c:v>21.6</c:v>
                </c:pt>
                <c:pt idx="4">
                  <c:v>21.1</c:v>
                </c:pt>
              </c:numCache>
            </c:numRef>
          </c:val>
          <c:extLst>
            <c:ext xmlns:c16="http://schemas.microsoft.com/office/drawing/2014/chart" uri="{C3380CC4-5D6E-409C-BE32-E72D297353CC}">
              <c16:uniqueId val="{00000002-5893-4EEE-BCFA-66A86041B08D}"/>
            </c:ext>
          </c:extLst>
        </c:ser>
        <c:ser>
          <c:idx val="3"/>
          <c:order val="3"/>
          <c:tx>
            <c:strRef>
              <c:f>問48地域!$W$26</c:f>
              <c:strCache>
                <c:ptCount val="1"/>
                <c:pt idx="0">
                  <c:v>走りにくい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問48地域!$S$27:$S$31</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問48地域!$W$27:$W$31</c:f>
              <c:numCache>
                <c:formatCode>0.0</c:formatCode>
                <c:ptCount val="5"/>
                <c:pt idx="0">
                  <c:v>13.9</c:v>
                </c:pt>
                <c:pt idx="1">
                  <c:v>19.8</c:v>
                </c:pt>
                <c:pt idx="2">
                  <c:v>16.600000000000001</c:v>
                </c:pt>
                <c:pt idx="3">
                  <c:v>14.3</c:v>
                </c:pt>
                <c:pt idx="4">
                  <c:v>18.899999999999999</c:v>
                </c:pt>
              </c:numCache>
            </c:numRef>
          </c:val>
          <c:extLst>
            <c:ext xmlns:c16="http://schemas.microsoft.com/office/drawing/2014/chart" uri="{C3380CC4-5D6E-409C-BE32-E72D297353CC}">
              <c16:uniqueId val="{00000003-5893-4EEE-BCFA-66A86041B08D}"/>
            </c:ext>
          </c:extLst>
        </c:ser>
        <c:ser>
          <c:idx val="4"/>
          <c:order val="4"/>
          <c:tx>
            <c:strRef>
              <c:f>問48地域!$X$26</c:f>
              <c:strCache>
                <c:ptCount val="1"/>
                <c:pt idx="0">
                  <c:v>自転車に
乗らない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問48地域!$S$27:$S$31</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問48地域!$X$27:$X$31</c:f>
              <c:numCache>
                <c:formatCode>0.0</c:formatCode>
                <c:ptCount val="5"/>
                <c:pt idx="0">
                  <c:v>19.3</c:v>
                </c:pt>
                <c:pt idx="1">
                  <c:v>15.6</c:v>
                </c:pt>
                <c:pt idx="2">
                  <c:v>21.9</c:v>
                </c:pt>
                <c:pt idx="3">
                  <c:v>18</c:v>
                </c:pt>
                <c:pt idx="4">
                  <c:v>23.2</c:v>
                </c:pt>
              </c:numCache>
            </c:numRef>
          </c:val>
          <c:extLst>
            <c:ext xmlns:c16="http://schemas.microsoft.com/office/drawing/2014/chart" uri="{C3380CC4-5D6E-409C-BE32-E72D297353CC}">
              <c16:uniqueId val="{00000004-5893-4EEE-BCFA-66A86041B08D}"/>
            </c:ext>
          </c:extLst>
        </c:ser>
        <c:ser>
          <c:idx val="5"/>
          <c:order val="5"/>
          <c:tx>
            <c:strRef>
              <c:f>問48地域!$Y$26</c:f>
              <c:strCache>
                <c:ptCount val="1"/>
                <c:pt idx="0">
                  <c:v>（無効回答）</c:v>
                </c:pt>
              </c:strCache>
            </c:strRef>
          </c:tx>
          <c:spPr>
            <a:solidFill>
              <a:schemeClr val="bg1"/>
            </a:solidFill>
            <a:ln>
              <a:solidFill>
                <a:schemeClr val="tx1"/>
              </a:solidFill>
            </a:ln>
            <a:effectLst/>
          </c:spPr>
          <c:invertIfNegative val="0"/>
          <c:dLbls>
            <c:dLbl>
              <c:idx val="1"/>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EED-47D1-8959-12CDD58A4985}"/>
                </c:ext>
              </c:extLst>
            </c:dLbl>
            <c:dLbl>
              <c:idx val="2"/>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EED-47D1-8959-12CDD58A498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問48地域!$S$27:$S$31</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問48地域!$Y$27:$Y$31</c:f>
              <c:numCache>
                <c:formatCode>0.0</c:formatCode>
                <c:ptCount val="5"/>
                <c:pt idx="0">
                  <c:v>8.1</c:v>
                </c:pt>
                <c:pt idx="1">
                  <c:v>3</c:v>
                </c:pt>
                <c:pt idx="2">
                  <c:v>4.3</c:v>
                </c:pt>
                <c:pt idx="3">
                  <c:v>8.1999999999999993</c:v>
                </c:pt>
                <c:pt idx="4">
                  <c:v>7</c:v>
                </c:pt>
              </c:numCache>
            </c:numRef>
          </c:val>
          <c:extLst>
            <c:ext xmlns:c16="http://schemas.microsoft.com/office/drawing/2014/chart" uri="{C3380CC4-5D6E-409C-BE32-E72D297353CC}">
              <c16:uniqueId val="{00000005-5893-4EEE-BCFA-66A86041B08D}"/>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128907289206263"/>
          <c:h val="0.82526881720430112"/>
        </c:manualLayout>
      </c:layout>
      <c:barChart>
        <c:barDir val="bar"/>
        <c:grouping val="percentStacked"/>
        <c:varyColors val="0"/>
        <c:ser>
          <c:idx val="0"/>
          <c:order val="0"/>
          <c:tx>
            <c:strRef>
              <c:f>問48地域!$T$26</c:f>
              <c:strCache>
                <c:ptCount val="1"/>
                <c:pt idx="0">
                  <c:v>走りやすい</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3D84-4238-8FD2-4D49740B7FE2}"/>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D84-4238-8FD2-4D49740B7FE2}"/>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問48地域!$S$25</c:f>
              <c:strCache>
                <c:ptCount val="1"/>
                <c:pt idx="0">
                  <c:v>凡例</c:v>
                </c:pt>
              </c:strCache>
            </c:strRef>
          </c:cat>
          <c:val>
            <c:numRef>
              <c:f>問48地域!$T$25</c:f>
              <c:numCache>
                <c:formatCode>General</c:formatCode>
                <c:ptCount val="1"/>
                <c:pt idx="0">
                  <c:v>1</c:v>
                </c:pt>
              </c:numCache>
            </c:numRef>
          </c:val>
          <c:extLst>
            <c:ext xmlns:c16="http://schemas.microsoft.com/office/drawing/2014/chart" uri="{C3380CC4-5D6E-409C-BE32-E72D297353CC}">
              <c16:uniqueId val="{00000002-3D84-4238-8FD2-4D49740B7FE2}"/>
            </c:ext>
          </c:extLst>
        </c:ser>
        <c:ser>
          <c:idx val="1"/>
          <c:order val="1"/>
          <c:tx>
            <c:strRef>
              <c:f>問48地域!$U$26</c:f>
              <c:strCache>
                <c:ptCount val="1"/>
                <c:pt idx="0">
                  <c:v>ある程度
走りやすい</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3D84-4238-8FD2-4D49740B7FE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問48地域!$S$25</c:f>
              <c:strCache>
                <c:ptCount val="1"/>
                <c:pt idx="0">
                  <c:v>凡例</c:v>
                </c:pt>
              </c:strCache>
            </c:strRef>
          </c:cat>
          <c:val>
            <c:numRef>
              <c:f>問48地域!$U$25</c:f>
              <c:numCache>
                <c:formatCode>General</c:formatCode>
                <c:ptCount val="1"/>
                <c:pt idx="0">
                  <c:v>1</c:v>
                </c:pt>
              </c:numCache>
            </c:numRef>
          </c:val>
          <c:extLst>
            <c:ext xmlns:c16="http://schemas.microsoft.com/office/drawing/2014/chart" uri="{C3380CC4-5D6E-409C-BE32-E72D297353CC}">
              <c16:uniqueId val="{00000004-3D84-4238-8FD2-4D49740B7FE2}"/>
            </c:ext>
          </c:extLst>
        </c:ser>
        <c:ser>
          <c:idx val="2"/>
          <c:order val="2"/>
          <c:tx>
            <c:strRef>
              <c:f>問48地域!$V$26</c:f>
              <c:strCache>
                <c:ptCount val="1"/>
                <c:pt idx="0">
                  <c:v>やや
走りにくい</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問48地域!$S$25</c:f>
              <c:strCache>
                <c:ptCount val="1"/>
                <c:pt idx="0">
                  <c:v>凡例</c:v>
                </c:pt>
              </c:strCache>
            </c:strRef>
          </c:cat>
          <c:val>
            <c:numRef>
              <c:f>問48地域!$V$25</c:f>
              <c:numCache>
                <c:formatCode>General</c:formatCode>
                <c:ptCount val="1"/>
                <c:pt idx="0">
                  <c:v>1</c:v>
                </c:pt>
              </c:numCache>
            </c:numRef>
          </c:val>
          <c:extLst>
            <c:ext xmlns:c16="http://schemas.microsoft.com/office/drawing/2014/chart" uri="{C3380CC4-5D6E-409C-BE32-E72D297353CC}">
              <c16:uniqueId val="{00000005-3D84-4238-8FD2-4D49740B7FE2}"/>
            </c:ext>
          </c:extLst>
        </c:ser>
        <c:ser>
          <c:idx val="3"/>
          <c:order val="3"/>
          <c:tx>
            <c:strRef>
              <c:f>問48地域!$W$26</c:f>
              <c:strCache>
                <c:ptCount val="1"/>
                <c:pt idx="0">
                  <c:v>走りにくい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問48地域!$S$25</c:f>
              <c:strCache>
                <c:ptCount val="1"/>
                <c:pt idx="0">
                  <c:v>凡例</c:v>
                </c:pt>
              </c:strCache>
            </c:strRef>
          </c:cat>
          <c:val>
            <c:numRef>
              <c:f>問48地域!$W$25</c:f>
              <c:numCache>
                <c:formatCode>General</c:formatCode>
                <c:ptCount val="1"/>
                <c:pt idx="0">
                  <c:v>1</c:v>
                </c:pt>
              </c:numCache>
            </c:numRef>
          </c:val>
          <c:extLst>
            <c:ext xmlns:c16="http://schemas.microsoft.com/office/drawing/2014/chart" uri="{C3380CC4-5D6E-409C-BE32-E72D297353CC}">
              <c16:uniqueId val="{00000006-3D84-4238-8FD2-4D49740B7FE2}"/>
            </c:ext>
          </c:extLst>
        </c:ser>
        <c:ser>
          <c:idx val="4"/>
          <c:order val="4"/>
          <c:tx>
            <c:strRef>
              <c:f>問48地域!$X$26</c:f>
              <c:strCache>
                <c:ptCount val="1"/>
                <c:pt idx="0">
                  <c:v>自転車に
乗らない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問48地域!$S$25</c:f>
              <c:strCache>
                <c:ptCount val="1"/>
                <c:pt idx="0">
                  <c:v>凡例</c:v>
                </c:pt>
              </c:strCache>
            </c:strRef>
          </c:cat>
          <c:val>
            <c:numRef>
              <c:f>問48地域!$X$25</c:f>
              <c:numCache>
                <c:formatCode>General</c:formatCode>
                <c:ptCount val="1"/>
                <c:pt idx="0">
                  <c:v>1</c:v>
                </c:pt>
              </c:numCache>
            </c:numRef>
          </c:val>
          <c:extLst>
            <c:ext xmlns:c16="http://schemas.microsoft.com/office/drawing/2014/chart" uri="{C3380CC4-5D6E-409C-BE32-E72D297353CC}">
              <c16:uniqueId val="{00000007-3D84-4238-8FD2-4D49740B7FE2}"/>
            </c:ext>
          </c:extLst>
        </c:ser>
        <c:ser>
          <c:idx val="5"/>
          <c:order val="5"/>
          <c:tx>
            <c:strRef>
              <c:f>問48地域!$Y$26</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問48地域!$S$25</c:f>
              <c:strCache>
                <c:ptCount val="1"/>
                <c:pt idx="0">
                  <c:v>凡例</c:v>
                </c:pt>
              </c:strCache>
            </c:strRef>
          </c:cat>
          <c:val>
            <c:numRef>
              <c:f>問48地域!$Y$25</c:f>
              <c:numCache>
                <c:formatCode>General</c:formatCode>
                <c:ptCount val="1"/>
                <c:pt idx="0">
                  <c:v>1</c:v>
                </c:pt>
              </c:numCache>
            </c:numRef>
          </c:val>
          <c:extLst>
            <c:ext xmlns:c16="http://schemas.microsoft.com/office/drawing/2014/chart" uri="{C3380CC4-5D6E-409C-BE32-E72D297353CC}">
              <c16:uniqueId val="{00000008-3D84-4238-8FD2-4D49740B7FE2}"/>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4.0322580645161289E-2"/>
          <c:w val="0.92128907289206263"/>
          <c:h val="0.94623655913978511"/>
        </c:manualLayout>
      </c:layout>
      <c:barChart>
        <c:barDir val="bar"/>
        <c:grouping val="percentStacked"/>
        <c:varyColors val="0"/>
        <c:ser>
          <c:idx val="0"/>
          <c:order val="0"/>
          <c:tx>
            <c:strRef>
              <c:f>問34年齢層!$T$95</c:f>
              <c:strCache>
                <c:ptCount val="1"/>
                <c:pt idx="0">
                  <c:v>何度か行った</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4451-4DF9-BD4A-7A1876B5A896}"/>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4451-4DF9-BD4A-7A1876B5A896}"/>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問34年齢層!$S$94</c:f>
              <c:strCache>
                <c:ptCount val="1"/>
                <c:pt idx="0">
                  <c:v>凡例</c:v>
                </c:pt>
              </c:strCache>
            </c:strRef>
          </c:cat>
          <c:val>
            <c:numRef>
              <c:f>問34年齢層!$T$94</c:f>
              <c:numCache>
                <c:formatCode>General</c:formatCode>
                <c:ptCount val="1"/>
                <c:pt idx="0">
                  <c:v>1</c:v>
                </c:pt>
              </c:numCache>
            </c:numRef>
          </c:val>
          <c:extLst>
            <c:ext xmlns:c16="http://schemas.microsoft.com/office/drawing/2014/chart" uri="{C3380CC4-5D6E-409C-BE32-E72D297353CC}">
              <c16:uniqueId val="{00000002-4451-4DF9-BD4A-7A1876B5A896}"/>
            </c:ext>
          </c:extLst>
        </c:ser>
        <c:ser>
          <c:idx val="1"/>
          <c:order val="1"/>
          <c:tx>
            <c:strRef>
              <c:f>問34年齢層!$U$95</c:f>
              <c:strCache>
                <c:ptCount val="1"/>
                <c:pt idx="0">
                  <c:v>初めて行った</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4451-4DF9-BD4A-7A1876B5A896}"/>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問34年齢層!$S$94</c:f>
              <c:strCache>
                <c:ptCount val="1"/>
                <c:pt idx="0">
                  <c:v>凡例</c:v>
                </c:pt>
              </c:strCache>
            </c:strRef>
          </c:cat>
          <c:val>
            <c:numRef>
              <c:f>問34年齢層!$U$94</c:f>
              <c:numCache>
                <c:formatCode>General</c:formatCode>
                <c:ptCount val="1"/>
                <c:pt idx="0">
                  <c:v>1</c:v>
                </c:pt>
              </c:numCache>
            </c:numRef>
          </c:val>
          <c:extLst>
            <c:ext xmlns:c16="http://schemas.microsoft.com/office/drawing/2014/chart" uri="{C3380CC4-5D6E-409C-BE32-E72D297353CC}">
              <c16:uniqueId val="{00000004-4451-4DF9-BD4A-7A1876B5A896}"/>
            </c:ext>
          </c:extLst>
        </c:ser>
        <c:ser>
          <c:idx val="3"/>
          <c:order val="2"/>
          <c:tx>
            <c:strRef>
              <c:f>問34年齢層!$V$95</c:f>
              <c:strCache>
                <c:ptCount val="1"/>
                <c:pt idx="0">
                  <c:v>まだ行ったこと
はないが，今後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問34年齢層!$S$94</c:f>
              <c:strCache>
                <c:ptCount val="1"/>
                <c:pt idx="0">
                  <c:v>凡例</c:v>
                </c:pt>
              </c:strCache>
            </c:strRef>
          </c:cat>
          <c:val>
            <c:numRef>
              <c:f>問34年齢層!$V$94</c:f>
              <c:numCache>
                <c:formatCode>General</c:formatCode>
                <c:ptCount val="1"/>
                <c:pt idx="0">
                  <c:v>1</c:v>
                </c:pt>
              </c:numCache>
            </c:numRef>
          </c:val>
          <c:extLst>
            <c:ext xmlns:c16="http://schemas.microsoft.com/office/drawing/2014/chart" uri="{C3380CC4-5D6E-409C-BE32-E72D297353CC}">
              <c16:uniqueId val="{00000006-4451-4DF9-BD4A-7A1876B5A896}"/>
            </c:ext>
          </c:extLst>
        </c:ser>
        <c:ser>
          <c:idx val="4"/>
          <c:order val="3"/>
          <c:tx>
            <c:strRef>
              <c:f>問34年齢層!$W$95</c:f>
              <c:strCache>
                <c:ptCount val="1"/>
                <c:pt idx="0">
                  <c:v>行ったことは
ないし，今後
行く予定もない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問34年齢層!$S$94</c:f>
              <c:strCache>
                <c:ptCount val="1"/>
                <c:pt idx="0">
                  <c:v>凡例</c:v>
                </c:pt>
              </c:strCache>
            </c:strRef>
          </c:cat>
          <c:val>
            <c:numRef>
              <c:f>問34年齢層!$W$94</c:f>
              <c:numCache>
                <c:formatCode>General</c:formatCode>
                <c:ptCount val="1"/>
                <c:pt idx="0">
                  <c:v>1</c:v>
                </c:pt>
              </c:numCache>
            </c:numRef>
          </c:val>
          <c:extLst>
            <c:ext xmlns:c16="http://schemas.microsoft.com/office/drawing/2014/chart" uri="{C3380CC4-5D6E-409C-BE32-E72D297353CC}">
              <c16:uniqueId val="{00000007-4451-4DF9-BD4A-7A1876B5A896}"/>
            </c:ext>
          </c:extLst>
        </c:ser>
        <c:ser>
          <c:idx val="5"/>
          <c:order val="4"/>
          <c:tx>
            <c:strRef>
              <c:f>問34年齢層!$X$95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問34年齢層!$S$94</c:f>
              <c:strCache>
                <c:ptCount val="1"/>
                <c:pt idx="0">
                  <c:v>凡例</c:v>
                </c:pt>
              </c:strCache>
            </c:strRef>
          </c:cat>
          <c:val>
            <c:numRef>
              <c:f>問34年齢層!$X$94</c:f>
              <c:numCache>
                <c:formatCode>General</c:formatCode>
                <c:ptCount val="1"/>
                <c:pt idx="0">
                  <c:v>1</c:v>
                </c:pt>
              </c:numCache>
            </c:numRef>
          </c:val>
          <c:extLst>
            <c:ext xmlns:c16="http://schemas.microsoft.com/office/drawing/2014/chart" uri="{C3380CC4-5D6E-409C-BE32-E72D297353CC}">
              <c16:uniqueId val="{00000008-4451-4DF9-BD4A-7A1876B5A896}"/>
            </c:ext>
          </c:extLst>
        </c:ser>
        <c:ser>
          <c:idx val="6"/>
          <c:order val="5"/>
          <c:tx>
            <c:strRef>
              <c:f>問34年齢層!$Y$95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問34年齢層!$S$94</c:f>
              <c:strCache>
                <c:ptCount val="1"/>
                <c:pt idx="0">
                  <c:v>凡例</c:v>
                </c:pt>
              </c:strCache>
            </c:strRef>
          </c:cat>
          <c:val>
            <c:numRef>
              <c:f>問34年齢層!$Y$94</c:f>
              <c:numCache>
                <c:formatCode>General</c:formatCode>
                <c:ptCount val="1"/>
                <c:pt idx="0">
                  <c:v>1</c:v>
                </c:pt>
              </c:numCache>
            </c:numRef>
          </c:val>
          <c:extLst>
            <c:ext xmlns:c16="http://schemas.microsoft.com/office/drawing/2014/chart" uri="{C3380CC4-5D6E-409C-BE32-E72D297353CC}">
              <c16:uniqueId val="{00000009-4451-4DF9-BD4A-7A1876B5A896}"/>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27440117779395229"/>
          <c:w val="0.74127514184310905"/>
          <c:h val="0.68141482314710666"/>
        </c:manualLayout>
      </c:layout>
      <c:barChart>
        <c:barDir val="bar"/>
        <c:grouping val="percentStacked"/>
        <c:varyColors val="0"/>
        <c:ser>
          <c:idx val="0"/>
          <c:order val="0"/>
          <c:tx>
            <c:strRef>
              <c:f>問48地域!$T$47</c:f>
              <c:strCache>
                <c:ptCount val="1"/>
                <c:pt idx="0">
                  <c:v>走りやすい</c:v>
                </c:pt>
              </c:strCache>
            </c:strRef>
          </c:tx>
          <c:spPr>
            <a:solidFill>
              <a:schemeClr val="accent1"/>
            </a:solidFill>
            <a:ln w="9525">
              <a:solidFill>
                <a:schemeClr val="tx1"/>
              </a:solidFill>
            </a:ln>
            <a:effectLst/>
          </c:spPr>
          <c:invertIfNegative val="0"/>
          <c:dLbls>
            <c:dLbl>
              <c:idx val="1"/>
              <c:layout>
                <c:manualLayout>
                  <c:x val="-1.3638039603300645E-2"/>
                  <c:y val="2.63574064312071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A1F-4096-A1E0-0E47E5487E21}"/>
                </c:ext>
              </c:extLst>
            </c:dLbl>
            <c:dLbl>
              <c:idx val="4"/>
              <c:layout>
                <c:manualLayout>
                  <c:x val="-1.2910574643669051E-2"/>
                  <c:y val="3.6760110885612138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A29-4388-B752-4F4ADF12AAF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問48地域!$S$48:$S$52</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問48地域!$T$48:$T$52</c:f>
              <c:numCache>
                <c:formatCode>0.0</c:formatCode>
                <c:ptCount val="5"/>
                <c:pt idx="0">
                  <c:v>1.8</c:v>
                </c:pt>
                <c:pt idx="1">
                  <c:v>0.8</c:v>
                </c:pt>
                <c:pt idx="2">
                  <c:v>2.7</c:v>
                </c:pt>
                <c:pt idx="3">
                  <c:v>2.4</c:v>
                </c:pt>
                <c:pt idx="4">
                  <c:v>1.8</c:v>
                </c:pt>
              </c:numCache>
            </c:numRef>
          </c:val>
          <c:extLst>
            <c:ext xmlns:c16="http://schemas.microsoft.com/office/drawing/2014/chart" uri="{C3380CC4-5D6E-409C-BE32-E72D297353CC}">
              <c16:uniqueId val="{00000003-0728-43A7-94EA-2EE65CF9A98E}"/>
            </c:ext>
          </c:extLst>
        </c:ser>
        <c:ser>
          <c:idx val="1"/>
          <c:order val="1"/>
          <c:tx>
            <c:strRef>
              <c:f>問48地域!$U$47</c:f>
              <c:strCache>
                <c:ptCount val="1"/>
                <c:pt idx="0">
                  <c:v>ある程度
走りやすい</c:v>
                </c:pt>
              </c:strCache>
            </c:strRef>
          </c:tx>
          <c:spPr>
            <a:solidFill>
              <a:schemeClr val="accent1">
                <a:lumMod val="60000"/>
                <a:lumOff val="40000"/>
              </a:schemeClr>
            </a:solidFill>
            <a:ln w="9525">
              <a:solidFill>
                <a:schemeClr val="tx1"/>
              </a:solidFill>
            </a:ln>
            <a:effectLst/>
          </c:spPr>
          <c:invertIfNegative val="0"/>
          <c:dLbls>
            <c:dLbl>
              <c:idx val="0"/>
              <c:layout>
                <c:manualLayout>
                  <c:x val="-1.365586253314628E-4"/>
                  <c:y val="1.8380055438526631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A29-4388-B752-4F4ADF12AAF5}"/>
                </c:ext>
              </c:extLst>
            </c:dLbl>
            <c:dLbl>
              <c:idx val="1"/>
              <c:layout>
                <c:manualLayout>
                  <c:x val="1.2585450505602465E-4"/>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A29-4388-B752-4F4ADF12AAF5}"/>
                </c:ext>
              </c:extLst>
            </c:dLbl>
            <c:dLbl>
              <c:idx val="2"/>
              <c:layout>
                <c:manualLayout>
                  <c:x val="-4.5034039292340689E-4"/>
                  <c:y val="-6.852904918250532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A1F-4096-A1E0-0E47E5487E21}"/>
                </c:ext>
              </c:extLst>
            </c:dLbl>
            <c:dLbl>
              <c:idx val="3"/>
              <c:layout>
                <c:manualLayout>
                  <c:x val="-2.117037121132258E-4"/>
                  <c:y val="8.558880274299155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A29-4388-B752-4F4ADF12AAF5}"/>
                </c:ext>
              </c:extLst>
            </c:dLbl>
            <c:dLbl>
              <c:idx val="4"/>
              <c:layout>
                <c:manualLayout>
                  <c:x val="6.0082405073126556E-4"/>
                  <c:y val="2.0753863341323459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A29-4388-B752-4F4ADF12AAF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問48地域!$S$48:$S$52</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問48地域!$U$48:$U$52</c:f>
              <c:numCache>
                <c:formatCode>0.0</c:formatCode>
                <c:ptCount val="5"/>
                <c:pt idx="0">
                  <c:v>5.4</c:v>
                </c:pt>
                <c:pt idx="1">
                  <c:v>8</c:v>
                </c:pt>
                <c:pt idx="2">
                  <c:v>2.7</c:v>
                </c:pt>
                <c:pt idx="3">
                  <c:v>7.3</c:v>
                </c:pt>
                <c:pt idx="4">
                  <c:v>7</c:v>
                </c:pt>
              </c:numCache>
            </c:numRef>
          </c:val>
          <c:extLst>
            <c:ext xmlns:c16="http://schemas.microsoft.com/office/drawing/2014/chart" uri="{C3380CC4-5D6E-409C-BE32-E72D297353CC}">
              <c16:uniqueId val="{00000004-0728-43A7-94EA-2EE65CF9A98E}"/>
            </c:ext>
          </c:extLst>
        </c:ser>
        <c:ser>
          <c:idx val="2"/>
          <c:order val="2"/>
          <c:tx>
            <c:strRef>
              <c:f>問48地域!$V$47</c:f>
              <c:strCache>
                <c:ptCount val="1"/>
                <c:pt idx="0">
                  <c:v>やや
走りにくい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問48地域!$S$48:$S$52</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問48地域!$V$48:$V$52</c:f>
              <c:numCache>
                <c:formatCode>0.0</c:formatCode>
                <c:ptCount val="5"/>
                <c:pt idx="0">
                  <c:v>4</c:v>
                </c:pt>
                <c:pt idx="1">
                  <c:v>4.5999999999999996</c:v>
                </c:pt>
                <c:pt idx="2">
                  <c:v>3.2</c:v>
                </c:pt>
                <c:pt idx="3">
                  <c:v>2.9</c:v>
                </c:pt>
                <c:pt idx="4">
                  <c:v>3.5</c:v>
                </c:pt>
              </c:numCache>
            </c:numRef>
          </c:val>
          <c:extLst>
            <c:ext xmlns:c16="http://schemas.microsoft.com/office/drawing/2014/chart" uri="{C3380CC4-5D6E-409C-BE32-E72D297353CC}">
              <c16:uniqueId val="{00000008-0728-43A7-94EA-2EE65CF9A98E}"/>
            </c:ext>
          </c:extLst>
        </c:ser>
        <c:ser>
          <c:idx val="3"/>
          <c:order val="3"/>
          <c:tx>
            <c:strRef>
              <c:f>問48地域!$W$47</c:f>
              <c:strCache>
                <c:ptCount val="1"/>
                <c:pt idx="0">
                  <c:v>走りにくい</c:v>
                </c:pt>
              </c:strCache>
            </c:strRef>
          </c:tx>
          <c:spPr>
            <a:pattFill prst="smGrid">
              <a:fgClr>
                <a:schemeClr val="bg1"/>
              </a:fgClr>
              <a:bgClr>
                <a:srgbClr val="FF5050"/>
              </a:bgClr>
            </a:pattFill>
            <a:ln>
              <a:solidFill>
                <a:schemeClr val="tx1"/>
              </a:solidFill>
            </a:ln>
            <a:effectLst/>
          </c:spPr>
          <c:invertIfNegative val="0"/>
          <c:dLbls>
            <c:dLbl>
              <c:idx val="2"/>
              <c:layout>
                <c:manualLayout>
                  <c:x val="2.5193518652199503E-3"/>
                  <c:y val="-6.852842656660537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A1F-4096-A1E0-0E47E5487E21}"/>
                </c:ext>
              </c:extLst>
            </c:dLbl>
            <c:dLbl>
              <c:idx val="3"/>
              <c:layout>
                <c:manualLayout>
                  <c:x val="6.7682107437557612E-3"/>
                  <c:y val="-6.626376499985463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A29-4388-B752-4F4ADF12AAF5}"/>
                </c:ext>
              </c:extLst>
            </c:dLbl>
            <c:dLbl>
              <c:idx val="4"/>
              <c:layout>
                <c:manualLayout>
                  <c:x val="8.8365256149570033E-3"/>
                  <c:y val="-6.420133538777587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6F6-44ED-9A1E-70AA92941C9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問48地域!$S$48:$S$52</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問48地域!$W$48:$W$52</c:f>
              <c:numCache>
                <c:formatCode>0.0</c:formatCode>
                <c:ptCount val="5"/>
                <c:pt idx="0">
                  <c:v>3.1</c:v>
                </c:pt>
                <c:pt idx="1">
                  <c:v>4.2</c:v>
                </c:pt>
                <c:pt idx="2">
                  <c:v>1.6</c:v>
                </c:pt>
                <c:pt idx="3">
                  <c:v>0.8</c:v>
                </c:pt>
                <c:pt idx="4">
                  <c:v>2.5</c:v>
                </c:pt>
              </c:numCache>
            </c:numRef>
          </c:val>
          <c:extLst>
            <c:ext xmlns:c16="http://schemas.microsoft.com/office/drawing/2014/chart" uri="{C3380CC4-5D6E-409C-BE32-E72D297353CC}">
              <c16:uniqueId val="{0000000A-0728-43A7-94EA-2EE65CF9A98E}"/>
            </c:ext>
          </c:extLst>
        </c:ser>
        <c:ser>
          <c:idx val="4"/>
          <c:order val="4"/>
          <c:tx>
            <c:strRef>
              <c:f>問48地域!$X$47</c:f>
              <c:strCache>
                <c:ptCount val="1"/>
                <c:pt idx="0">
                  <c:v>バイクに
乗らない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問48地域!$S$48:$S$52</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問48地域!$X$48:$X$52</c:f>
              <c:numCache>
                <c:formatCode>0.0</c:formatCode>
                <c:ptCount val="5"/>
                <c:pt idx="0">
                  <c:v>66.8</c:v>
                </c:pt>
                <c:pt idx="1">
                  <c:v>64.099999999999994</c:v>
                </c:pt>
                <c:pt idx="2">
                  <c:v>75.900000000000006</c:v>
                </c:pt>
                <c:pt idx="3">
                  <c:v>67.3</c:v>
                </c:pt>
                <c:pt idx="4">
                  <c:v>71.2</c:v>
                </c:pt>
              </c:numCache>
            </c:numRef>
          </c:val>
          <c:extLst>
            <c:ext xmlns:c16="http://schemas.microsoft.com/office/drawing/2014/chart" uri="{C3380CC4-5D6E-409C-BE32-E72D297353CC}">
              <c16:uniqueId val="{0000000B-0728-43A7-94EA-2EE65CF9A98E}"/>
            </c:ext>
          </c:extLst>
        </c:ser>
        <c:ser>
          <c:idx val="5"/>
          <c:order val="5"/>
          <c:tx>
            <c:strRef>
              <c:f>問48地域!$Y$47</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問48地域!$S$48:$S$52</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問48地域!$Y$48:$Y$52</c:f>
              <c:numCache>
                <c:formatCode>0.0</c:formatCode>
                <c:ptCount val="5"/>
                <c:pt idx="0">
                  <c:v>18.8</c:v>
                </c:pt>
                <c:pt idx="1">
                  <c:v>18.100000000000001</c:v>
                </c:pt>
                <c:pt idx="2">
                  <c:v>13.9</c:v>
                </c:pt>
                <c:pt idx="3">
                  <c:v>19.2</c:v>
                </c:pt>
                <c:pt idx="4">
                  <c:v>14</c:v>
                </c:pt>
              </c:numCache>
            </c:numRef>
          </c:val>
          <c:extLst>
            <c:ext xmlns:c16="http://schemas.microsoft.com/office/drawing/2014/chart" uri="{C3380CC4-5D6E-409C-BE32-E72D297353CC}">
              <c16:uniqueId val="{0000000C-0728-43A7-94EA-2EE65CF9A98E}"/>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5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2096774193548387"/>
          <c:w val="0.92128907289206263"/>
          <c:h val="0.79838709677419351"/>
        </c:manualLayout>
      </c:layout>
      <c:barChart>
        <c:barDir val="bar"/>
        <c:grouping val="percentStacked"/>
        <c:varyColors val="0"/>
        <c:ser>
          <c:idx val="0"/>
          <c:order val="0"/>
          <c:tx>
            <c:strRef>
              <c:f>問48地域!$T$47</c:f>
              <c:strCache>
                <c:ptCount val="1"/>
                <c:pt idx="0">
                  <c:v>走りやすい</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5C5B-46A4-8376-031AD5B556CE}"/>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5C5B-46A4-8376-031AD5B556CE}"/>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問48地域!$S$46</c:f>
              <c:strCache>
                <c:ptCount val="1"/>
                <c:pt idx="0">
                  <c:v>凡例</c:v>
                </c:pt>
              </c:strCache>
            </c:strRef>
          </c:cat>
          <c:val>
            <c:numRef>
              <c:f>問48地域!$T$46</c:f>
              <c:numCache>
                <c:formatCode>General</c:formatCode>
                <c:ptCount val="1"/>
                <c:pt idx="0">
                  <c:v>1</c:v>
                </c:pt>
              </c:numCache>
            </c:numRef>
          </c:val>
          <c:extLst>
            <c:ext xmlns:c16="http://schemas.microsoft.com/office/drawing/2014/chart" uri="{C3380CC4-5D6E-409C-BE32-E72D297353CC}">
              <c16:uniqueId val="{00000002-5C5B-46A4-8376-031AD5B556CE}"/>
            </c:ext>
          </c:extLst>
        </c:ser>
        <c:ser>
          <c:idx val="1"/>
          <c:order val="1"/>
          <c:tx>
            <c:strRef>
              <c:f>問48地域!$U$47</c:f>
              <c:strCache>
                <c:ptCount val="1"/>
                <c:pt idx="0">
                  <c:v>ある程度
走りやすい</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5C5B-46A4-8376-031AD5B556C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問48地域!$S$46</c:f>
              <c:strCache>
                <c:ptCount val="1"/>
                <c:pt idx="0">
                  <c:v>凡例</c:v>
                </c:pt>
              </c:strCache>
            </c:strRef>
          </c:cat>
          <c:val>
            <c:numRef>
              <c:f>問48地域!$U$46</c:f>
              <c:numCache>
                <c:formatCode>General</c:formatCode>
                <c:ptCount val="1"/>
                <c:pt idx="0">
                  <c:v>1</c:v>
                </c:pt>
              </c:numCache>
            </c:numRef>
          </c:val>
          <c:extLst>
            <c:ext xmlns:c16="http://schemas.microsoft.com/office/drawing/2014/chart" uri="{C3380CC4-5D6E-409C-BE32-E72D297353CC}">
              <c16:uniqueId val="{00000004-5C5B-46A4-8376-031AD5B556CE}"/>
            </c:ext>
          </c:extLst>
        </c:ser>
        <c:ser>
          <c:idx val="2"/>
          <c:order val="2"/>
          <c:tx>
            <c:strRef>
              <c:f>問48地域!$V$47</c:f>
              <c:strCache>
                <c:ptCount val="1"/>
                <c:pt idx="0">
                  <c:v>やや
走りにくい</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問48地域!$S$46</c:f>
              <c:strCache>
                <c:ptCount val="1"/>
                <c:pt idx="0">
                  <c:v>凡例</c:v>
                </c:pt>
              </c:strCache>
            </c:strRef>
          </c:cat>
          <c:val>
            <c:numRef>
              <c:f>問48地域!$V$46</c:f>
              <c:numCache>
                <c:formatCode>General</c:formatCode>
                <c:ptCount val="1"/>
                <c:pt idx="0">
                  <c:v>1</c:v>
                </c:pt>
              </c:numCache>
            </c:numRef>
          </c:val>
          <c:extLst>
            <c:ext xmlns:c16="http://schemas.microsoft.com/office/drawing/2014/chart" uri="{C3380CC4-5D6E-409C-BE32-E72D297353CC}">
              <c16:uniqueId val="{00000005-5C5B-46A4-8376-031AD5B556CE}"/>
            </c:ext>
          </c:extLst>
        </c:ser>
        <c:ser>
          <c:idx val="3"/>
          <c:order val="3"/>
          <c:tx>
            <c:strRef>
              <c:f>問48地域!$W$47</c:f>
              <c:strCache>
                <c:ptCount val="1"/>
                <c:pt idx="0">
                  <c:v>走りにくい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問48地域!$S$46</c:f>
              <c:strCache>
                <c:ptCount val="1"/>
                <c:pt idx="0">
                  <c:v>凡例</c:v>
                </c:pt>
              </c:strCache>
            </c:strRef>
          </c:cat>
          <c:val>
            <c:numRef>
              <c:f>問48地域!$W$46</c:f>
              <c:numCache>
                <c:formatCode>General</c:formatCode>
                <c:ptCount val="1"/>
                <c:pt idx="0">
                  <c:v>1</c:v>
                </c:pt>
              </c:numCache>
            </c:numRef>
          </c:val>
          <c:extLst>
            <c:ext xmlns:c16="http://schemas.microsoft.com/office/drawing/2014/chart" uri="{C3380CC4-5D6E-409C-BE32-E72D297353CC}">
              <c16:uniqueId val="{00000006-5C5B-46A4-8376-031AD5B556CE}"/>
            </c:ext>
          </c:extLst>
        </c:ser>
        <c:ser>
          <c:idx val="4"/>
          <c:order val="4"/>
          <c:tx>
            <c:strRef>
              <c:f>問48地域!$X$47</c:f>
              <c:strCache>
                <c:ptCount val="1"/>
                <c:pt idx="0">
                  <c:v>バイクに
乗らない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問48地域!$S$46</c:f>
              <c:strCache>
                <c:ptCount val="1"/>
                <c:pt idx="0">
                  <c:v>凡例</c:v>
                </c:pt>
              </c:strCache>
            </c:strRef>
          </c:cat>
          <c:val>
            <c:numRef>
              <c:f>問48地域!$X$46</c:f>
              <c:numCache>
                <c:formatCode>General</c:formatCode>
                <c:ptCount val="1"/>
                <c:pt idx="0">
                  <c:v>1</c:v>
                </c:pt>
              </c:numCache>
            </c:numRef>
          </c:val>
          <c:extLst>
            <c:ext xmlns:c16="http://schemas.microsoft.com/office/drawing/2014/chart" uri="{C3380CC4-5D6E-409C-BE32-E72D297353CC}">
              <c16:uniqueId val="{00000007-5C5B-46A4-8376-031AD5B556CE}"/>
            </c:ext>
          </c:extLst>
        </c:ser>
        <c:ser>
          <c:idx val="5"/>
          <c:order val="5"/>
          <c:tx>
            <c:strRef>
              <c:f>問48地域!$Y$47</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問48地域!$S$46</c:f>
              <c:strCache>
                <c:ptCount val="1"/>
                <c:pt idx="0">
                  <c:v>凡例</c:v>
                </c:pt>
              </c:strCache>
            </c:strRef>
          </c:cat>
          <c:val>
            <c:numRef>
              <c:f>問48地域!$Y$46</c:f>
              <c:numCache>
                <c:formatCode>General</c:formatCode>
                <c:ptCount val="1"/>
                <c:pt idx="0">
                  <c:v>1</c:v>
                </c:pt>
              </c:numCache>
            </c:numRef>
          </c:val>
          <c:extLst>
            <c:ext xmlns:c16="http://schemas.microsoft.com/office/drawing/2014/chart" uri="{C3380CC4-5D6E-409C-BE32-E72D297353CC}">
              <c16:uniqueId val="{00000008-5C5B-46A4-8376-031AD5B556CE}"/>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27440117779395229"/>
          <c:w val="0.74127514184310905"/>
          <c:h val="0.68141482314710666"/>
        </c:manualLayout>
      </c:layout>
      <c:barChart>
        <c:barDir val="bar"/>
        <c:grouping val="percentStacked"/>
        <c:varyColors val="0"/>
        <c:ser>
          <c:idx val="0"/>
          <c:order val="0"/>
          <c:tx>
            <c:strRef>
              <c:f>問48地域!$T$68</c:f>
              <c:strCache>
                <c:ptCount val="1"/>
                <c:pt idx="0">
                  <c:v>走りやすい</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問48地域!$S$69:$S$73</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問48地域!$T$69:$T$73</c:f>
              <c:numCache>
                <c:formatCode>0.0</c:formatCode>
                <c:ptCount val="5"/>
                <c:pt idx="0">
                  <c:v>4.5</c:v>
                </c:pt>
                <c:pt idx="1">
                  <c:v>5.9</c:v>
                </c:pt>
                <c:pt idx="2">
                  <c:v>4.3</c:v>
                </c:pt>
                <c:pt idx="3">
                  <c:v>6.9</c:v>
                </c:pt>
                <c:pt idx="4">
                  <c:v>3.2</c:v>
                </c:pt>
              </c:numCache>
            </c:numRef>
          </c:val>
          <c:extLst>
            <c:ext xmlns:c16="http://schemas.microsoft.com/office/drawing/2014/chart" uri="{C3380CC4-5D6E-409C-BE32-E72D297353CC}">
              <c16:uniqueId val="{00000000-C000-41EE-932A-4192F9300B3D}"/>
            </c:ext>
          </c:extLst>
        </c:ser>
        <c:ser>
          <c:idx val="1"/>
          <c:order val="1"/>
          <c:tx>
            <c:strRef>
              <c:f>問48地域!$U$68</c:f>
              <c:strCache>
                <c:ptCount val="1"/>
                <c:pt idx="0">
                  <c:v>ある程度
走りやすい</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問48地域!$S$69:$S$73</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問48地域!$U$69:$U$73</c:f>
              <c:numCache>
                <c:formatCode>0.0</c:formatCode>
                <c:ptCount val="5"/>
                <c:pt idx="0">
                  <c:v>33.200000000000003</c:v>
                </c:pt>
                <c:pt idx="1">
                  <c:v>27</c:v>
                </c:pt>
                <c:pt idx="2">
                  <c:v>20.3</c:v>
                </c:pt>
                <c:pt idx="3">
                  <c:v>25.3</c:v>
                </c:pt>
                <c:pt idx="4">
                  <c:v>22.1</c:v>
                </c:pt>
              </c:numCache>
            </c:numRef>
          </c:val>
          <c:extLst>
            <c:ext xmlns:c16="http://schemas.microsoft.com/office/drawing/2014/chart" uri="{C3380CC4-5D6E-409C-BE32-E72D297353CC}">
              <c16:uniqueId val="{00000001-C000-41EE-932A-4192F9300B3D}"/>
            </c:ext>
          </c:extLst>
        </c:ser>
        <c:ser>
          <c:idx val="2"/>
          <c:order val="2"/>
          <c:tx>
            <c:strRef>
              <c:f>問48地域!$V$68</c:f>
              <c:strCache>
                <c:ptCount val="1"/>
                <c:pt idx="0">
                  <c:v>やや
走りにくい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問48地域!$S$69:$S$73</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問48地域!$V$69:$V$73</c:f>
              <c:numCache>
                <c:formatCode>0.0</c:formatCode>
                <c:ptCount val="5"/>
                <c:pt idx="0">
                  <c:v>16.100000000000001</c:v>
                </c:pt>
                <c:pt idx="1">
                  <c:v>18.600000000000001</c:v>
                </c:pt>
                <c:pt idx="2">
                  <c:v>10.199999999999999</c:v>
                </c:pt>
                <c:pt idx="3">
                  <c:v>13.1</c:v>
                </c:pt>
                <c:pt idx="4">
                  <c:v>15.4</c:v>
                </c:pt>
              </c:numCache>
            </c:numRef>
          </c:val>
          <c:extLst>
            <c:ext xmlns:c16="http://schemas.microsoft.com/office/drawing/2014/chart" uri="{C3380CC4-5D6E-409C-BE32-E72D297353CC}">
              <c16:uniqueId val="{00000002-C000-41EE-932A-4192F9300B3D}"/>
            </c:ext>
          </c:extLst>
        </c:ser>
        <c:ser>
          <c:idx val="3"/>
          <c:order val="3"/>
          <c:tx>
            <c:strRef>
              <c:f>問48地域!$W$68</c:f>
              <c:strCache>
                <c:ptCount val="1"/>
                <c:pt idx="0">
                  <c:v>走りにくい</c:v>
                </c:pt>
              </c:strCache>
            </c:strRef>
          </c:tx>
          <c:spPr>
            <a:pattFill prst="smGrid">
              <a:fgClr>
                <a:schemeClr val="bg1"/>
              </a:fgClr>
              <a:bgClr>
                <a:srgbClr val="FF5050"/>
              </a:bgClr>
            </a:pattFill>
            <a:ln>
              <a:solidFill>
                <a:schemeClr val="tx1"/>
              </a:solidFill>
            </a:ln>
            <a:effectLst/>
          </c:spPr>
          <c:invertIfNegative val="0"/>
          <c:dLbls>
            <c:dLbl>
              <c:idx val="2"/>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3BA-4EAB-AE2D-1368FF0A60E6}"/>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問48地域!$S$69:$S$73</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問48地域!$W$69:$W$73</c:f>
              <c:numCache>
                <c:formatCode>0.0</c:formatCode>
                <c:ptCount val="5"/>
                <c:pt idx="0">
                  <c:v>4.9000000000000004</c:v>
                </c:pt>
                <c:pt idx="1">
                  <c:v>11.8</c:v>
                </c:pt>
                <c:pt idx="2">
                  <c:v>4.3</c:v>
                </c:pt>
                <c:pt idx="3">
                  <c:v>6.5</c:v>
                </c:pt>
                <c:pt idx="4">
                  <c:v>9.1</c:v>
                </c:pt>
              </c:numCache>
            </c:numRef>
          </c:val>
          <c:extLst>
            <c:ext xmlns:c16="http://schemas.microsoft.com/office/drawing/2014/chart" uri="{C3380CC4-5D6E-409C-BE32-E72D297353CC}">
              <c16:uniqueId val="{00000003-C000-41EE-932A-4192F9300B3D}"/>
            </c:ext>
          </c:extLst>
        </c:ser>
        <c:ser>
          <c:idx val="4"/>
          <c:order val="4"/>
          <c:tx>
            <c:strRef>
              <c:f>問48地域!$X$68</c:f>
              <c:strCache>
                <c:ptCount val="1"/>
                <c:pt idx="0">
                  <c:v>自動車に
乗らない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問48地域!$S$69:$S$73</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問48地域!$X$69:$X$73</c:f>
              <c:numCache>
                <c:formatCode>0.0</c:formatCode>
                <c:ptCount val="5"/>
                <c:pt idx="0">
                  <c:v>29.1</c:v>
                </c:pt>
                <c:pt idx="1">
                  <c:v>27.4</c:v>
                </c:pt>
                <c:pt idx="2">
                  <c:v>49.2</c:v>
                </c:pt>
                <c:pt idx="3">
                  <c:v>37.1</c:v>
                </c:pt>
                <c:pt idx="4">
                  <c:v>38.9</c:v>
                </c:pt>
              </c:numCache>
            </c:numRef>
          </c:val>
          <c:extLst>
            <c:ext xmlns:c16="http://schemas.microsoft.com/office/drawing/2014/chart" uri="{C3380CC4-5D6E-409C-BE32-E72D297353CC}">
              <c16:uniqueId val="{00000004-C000-41EE-932A-4192F9300B3D}"/>
            </c:ext>
          </c:extLst>
        </c:ser>
        <c:ser>
          <c:idx val="5"/>
          <c:order val="5"/>
          <c:tx>
            <c:strRef>
              <c:f>問48地域!$Y$68</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問48地域!$S$69:$S$73</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問48地域!$Y$69:$Y$73</c:f>
              <c:numCache>
                <c:formatCode>0.0</c:formatCode>
                <c:ptCount val="5"/>
                <c:pt idx="0">
                  <c:v>12.1</c:v>
                </c:pt>
                <c:pt idx="1">
                  <c:v>9.3000000000000007</c:v>
                </c:pt>
                <c:pt idx="2">
                  <c:v>11.8</c:v>
                </c:pt>
                <c:pt idx="3">
                  <c:v>11</c:v>
                </c:pt>
                <c:pt idx="4">
                  <c:v>11.2</c:v>
                </c:pt>
              </c:numCache>
            </c:numRef>
          </c:val>
          <c:extLst>
            <c:ext xmlns:c16="http://schemas.microsoft.com/office/drawing/2014/chart" uri="{C3380CC4-5D6E-409C-BE32-E72D297353CC}">
              <c16:uniqueId val="{00000005-C000-41EE-932A-4192F9300B3D}"/>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128907289206263"/>
          <c:h val="0.79838709677419351"/>
        </c:manualLayout>
      </c:layout>
      <c:barChart>
        <c:barDir val="bar"/>
        <c:grouping val="percentStacked"/>
        <c:varyColors val="0"/>
        <c:ser>
          <c:idx val="0"/>
          <c:order val="0"/>
          <c:tx>
            <c:strRef>
              <c:f>問48地域!$T$68</c:f>
              <c:strCache>
                <c:ptCount val="1"/>
                <c:pt idx="0">
                  <c:v>走りやすい</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4C7C-4F9D-BEC6-746BC9EA81F9}"/>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4C7C-4F9D-BEC6-746BC9EA81F9}"/>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問48地域!$S$67</c:f>
              <c:strCache>
                <c:ptCount val="1"/>
                <c:pt idx="0">
                  <c:v>凡例</c:v>
                </c:pt>
              </c:strCache>
            </c:strRef>
          </c:cat>
          <c:val>
            <c:numRef>
              <c:f>問48地域!$T$67</c:f>
              <c:numCache>
                <c:formatCode>General</c:formatCode>
                <c:ptCount val="1"/>
                <c:pt idx="0">
                  <c:v>1</c:v>
                </c:pt>
              </c:numCache>
            </c:numRef>
          </c:val>
          <c:extLst>
            <c:ext xmlns:c16="http://schemas.microsoft.com/office/drawing/2014/chart" uri="{C3380CC4-5D6E-409C-BE32-E72D297353CC}">
              <c16:uniqueId val="{00000002-4C7C-4F9D-BEC6-746BC9EA81F9}"/>
            </c:ext>
          </c:extLst>
        </c:ser>
        <c:ser>
          <c:idx val="1"/>
          <c:order val="1"/>
          <c:tx>
            <c:strRef>
              <c:f>問48地域!$U$68</c:f>
              <c:strCache>
                <c:ptCount val="1"/>
                <c:pt idx="0">
                  <c:v>ある程度
走りやすい</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4C7C-4F9D-BEC6-746BC9EA81F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問48地域!$S$67</c:f>
              <c:strCache>
                <c:ptCount val="1"/>
                <c:pt idx="0">
                  <c:v>凡例</c:v>
                </c:pt>
              </c:strCache>
            </c:strRef>
          </c:cat>
          <c:val>
            <c:numRef>
              <c:f>問48地域!$U$67</c:f>
              <c:numCache>
                <c:formatCode>General</c:formatCode>
                <c:ptCount val="1"/>
                <c:pt idx="0">
                  <c:v>1</c:v>
                </c:pt>
              </c:numCache>
            </c:numRef>
          </c:val>
          <c:extLst>
            <c:ext xmlns:c16="http://schemas.microsoft.com/office/drawing/2014/chart" uri="{C3380CC4-5D6E-409C-BE32-E72D297353CC}">
              <c16:uniqueId val="{00000004-4C7C-4F9D-BEC6-746BC9EA81F9}"/>
            </c:ext>
          </c:extLst>
        </c:ser>
        <c:ser>
          <c:idx val="2"/>
          <c:order val="2"/>
          <c:tx>
            <c:strRef>
              <c:f>問48地域!$V$68</c:f>
              <c:strCache>
                <c:ptCount val="1"/>
                <c:pt idx="0">
                  <c:v>やや
走りにくい</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問48地域!$S$67</c:f>
              <c:strCache>
                <c:ptCount val="1"/>
                <c:pt idx="0">
                  <c:v>凡例</c:v>
                </c:pt>
              </c:strCache>
            </c:strRef>
          </c:cat>
          <c:val>
            <c:numRef>
              <c:f>問48地域!$V$67</c:f>
              <c:numCache>
                <c:formatCode>General</c:formatCode>
                <c:ptCount val="1"/>
                <c:pt idx="0">
                  <c:v>1</c:v>
                </c:pt>
              </c:numCache>
            </c:numRef>
          </c:val>
          <c:extLst>
            <c:ext xmlns:c16="http://schemas.microsoft.com/office/drawing/2014/chart" uri="{C3380CC4-5D6E-409C-BE32-E72D297353CC}">
              <c16:uniqueId val="{00000005-4C7C-4F9D-BEC6-746BC9EA81F9}"/>
            </c:ext>
          </c:extLst>
        </c:ser>
        <c:ser>
          <c:idx val="3"/>
          <c:order val="3"/>
          <c:tx>
            <c:strRef>
              <c:f>問48地域!$W$68</c:f>
              <c:strCache>
                <c:ptCount val="1"/>
                <c:pt idx="0">
                  <c:v>走りにくい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問48地域!$S$67</c:f>
              <c:strCache>
                <c:ptCount val="1"/>
                <c:pt idx="0">
                  <c:v>凡例</c:v>
                </c:pt>
              </c:strCache>
            </c:strRef>
          </c:cat>
          <c:val>
            <c:numRef>
              <c:f>問48地域!$W$67</c:f>
              <c:numCache>
                <c:formatCode>General</c:formatCode>
                <c:ptCount val="1"/>
                <c:pt idx="0">
                  <c:v>1</c:v>
                </c:pt>
              </c:numCache>
            </c:numRef>
          </c:val>
          <c:extLst>
            <c:ext xmlns:c16="http://schemas.microsoft.com/office/drawing/2014/chart" uri="{C3380CC4-5D6E-409C-BE32-E72D297353CC}">
              <c16:uniqueId val="{00000006-4C7C-4F9D-BEC6-746BC9EA81F9}"/>
            </c:ext>
          </c:extLst>
        </c:ser>
        <c:ser>
          <c:idx val="4"/>
          <c:order val="4"/>
          <c:tx>
            <c:strRef>
              <c:f>問48地域!$X$68</c:f>
              <c:strCache>
                <c:ptCount val="1"/>
                <c:pt idx="0">
                  <c:v>自動車に
乗らない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問48地域!$S$67</c:f>
              <c:strCache>
                <c:ptCount val="1"/>
                <c:pt idx="0">
                  <c:v>凡例</c:v>
                </c:pt>
              </c:strCache>
            </c:strRef>
          </c:cat>
          <c:val>
            <c:numRef>
              <c:f>問48地域!$X$67</c:f>
              <c:numCache>
                <c:formatCode>General</c:formatCode>
                <c:ptCount val="1"/>
                <c:pt idx="0">
                  <c:v>1</c:v>
                </c:pt>
              </c:numCache>
            </c:numRef>
          </c:val>
          <c:extLst>
            <c:ext xmlns:c16="http://schemas.microsoft.com/office/drawing/2014/chart" uri="{C3380CC4-5D6E-409C-BE32-E72D297353CC}">
              <c16:uniqueId val="{00000007-4C7C-4F9D-BEC6-746BC9EA81F9}"/>
            </c:ext>
          </c:extLst>
        </c:ser>
        <c:ser>
          <c:idx val="5"/>
          <c:order val="5"/>
          <c:tx>
            <c:strRef>
              <c:f>問48地域!$Y$68</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問48地域!$S$67</c:f>
              <c:strCache>
                <c:ptCount val="1"/>
                <c:pt idx="0">
                  <c:v>凡例</c:v>
                </c:pt>
              </c:strCache>
            </c:strRef>
          </c:cat>
          <c:val>
            <c:numRef>
              <c:f>問48地域!$Y$67</c:f>
              <c:numCache>
                <c:formatCode>General</c:formatCode>
                <c:ptCount val="1"/>
                <c:pt idx="0">
                  <c:v>1</c:v>
                </c:pt>
              </c:numCache>
            </c:numRef>
          </c:val>
          <c:extLst>
            <c:ext xmlns:c16="http://schemas.microsoft.com/office/drawing/2014/chart" uri="{C3380CC4-5D6E-409C-BE32-E72D297353CC}">
              <c16:uniqueId val="{00000008-4C7C-4F9D-BEC6-746BC9EA81F9}"/>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27440117779395229"/>
          <c:w val="0.74127514184310905"/>
          <c:h val="0.68141482314710666"/>
        </c:manualLayout>
      </c:layout>
      <c:barChart>
        <c:barDir val="bar"/>
        <c:grouping val="percentStacked"/>
        <c:varyColors val="0"/>
        <c:ser>
          <c:idx val="0"/>
          <c:order val="0"/>
          <c:tx>
            <c:strRef>
              <c:f>問48地域!$T$89</c:f>
              <c:strCache>
                <c:ptCount val="1"/>
                <c:pt idx="0">
                  <c:v>利用しやすい</c:v>
                </c:pt>
              </c:strCache>
            </c:strRef>
          </c:tx>
          <c:spPr>
            <a:solidFill>
              <a:schemeClr val="accent1"/>
            </a:solidFill>
            <a:ln w="9525">
              <a:solidFill>
                <a:schemeClr val="tx1"/>
              </a:solidFill>
            </a:ln>
            <a:effectLst/>
          </c:spPr>
          <c:invertIfNegative val="0"/>
          <c:dLbls>
            <c:dLbl>
              <c:idx val="0"/>
              <c:layout>
                <c:manualLayout>
                  <c:x val="-3.9905054376173227E-3"/>
                  <c:y val="-6.886184681460266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42C-487A-9362-47D1A419F077}"/>
                </c:ext>
              </c:extLst>
            </c:dLbl>
            <c:dLbl>
              <c:idx val="1"/>
              <c:layout>
                <c:manualLayout>
                  <c:x val="2.4355030374376686E-4"/>
                  <c:y val="-6.865896836696150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BE1-4726-B220-A26C6DA5A902}"/>
                </c:ext>
              </c:extLst>
            </c:dLbl>
            <c:dLbl>
              <c:idx val="2"/>
              <c:layout>
                <c:manualLayout>
                  <c:x val="-6.7805233166258047E-3"/>
                  <c:y val="-6.372594219251098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42C-487A-9362-47D1A419F077}"/>
                </c:ext>
              </c:extLst>
            </c:dLbl>
            <c:dLbl>
              <c:idx val="3"/>
              <c:layout>
                <c:manualLayout>
                  <c:x val="-4.3210857941375819E-4"/>
                  <c:y val="-6.629419781695239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BE1-4726-B220-A26C6DA5A902}"/>
                </c:ext>
              </c:extLst>
            </c:dLbl>
            <c:dLbl>
              <c:idx val="4"/>
              <c:layout>
                <c:manualLayout>
                  <c:x val="-1.6582571174352668E-3"/>
                  <c:y val="-6.606024208453123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BE1-4726-B220-A26C6DA5A902}"/>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問48地域!$S$90:$S$94</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問48地域!$T$90:$T$94</c:f>
              <c:numCache>
                <c:formatCode>0.0</c:formatCode>
                <c:ptCount val="5"/>
                <c:pt idx="0">
                  <c:v>0.4</c:v>
                </c:pt>
                <c:pt idx="1">
                  <c:v>0.8</c:v>
                </c:pt>
                <c:pt idx="2">
                  <c:v>2.7</c:v>
                </c:pt>
                <c:pt idx="3">
                  <c:v>0.4</c:v>
                </c:pt>
                <c:pt idx="4">
                  <c:v>0.7</c:v>
                </c:pt>
              </c:numCache>
            </c:numRef>
          </c:val>
          <c:extLst>
            <c:ext xmlns:c16="http://schemas.microsoft.com/office/drawing/2014/chart" uri="{C3380CC4-5D6E-409C-BE32-E72D297353CC}">
              <c16:uniqueId val="{00000004-256B-4427-AECE-223E92EDB542}"/>
            </c:ext>
          </c:extLst>
        </c:ser>
        <c:ser>
          <c:idx val="1"/>
          <c:order val="1"/>
          <c:tx>
            <c:strRef>
              <c:f>問48地域!$U$89</c:f>
              <c:strCache>
                <c:ptCount val="1"/>
                <c:pt idx="0">
                  <c:v>ある程度
利用しやすい</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問48地域!$S$90:$S$94</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問48地域!$U$90:$U$94</c:f>
              <c:numCache>
                <c:formatCode>0.0</c:formatCode>
                <c:ptCount val="5"/>
                <c:pt idx="0">
                  <c:v>6.7</c:v>
                </c:pt>
                <c:pt idx="1">
                  <c:v>5.9</c:v>
                </c:pt>
                <c:pt idx="2">
                  <c:v>7.5</c:v>
                </c:pt>
                <c:pt idx="3">
                  <c:v>6.1</c:v>
                </c:pt>
                <c:pt idx="4">
                  <c:v>4.5999999999999996</c:v>
                </c:pt>
              </c:numCache>
            </c:numRef>
          </c:val>
          <c:extLst>
            <c:ext xmlns:c16="http://schemas.microsoft.com/office/drawing/2014/chart" uri="{C3380CC4-5D6E-409C-BE32-E72D297353CC}">
              <c16:uniqueId val="{00000005-256B-4427-AECE-223E92EDB542}"/>
            </c:ext>
          </c:extLst>
        </c:ser>
        <c:ser>
          <c:idx val="2"/>
          <c:order val="2"/>
          <c:tx>
            <c:strRef>
              <c:f>問48地域!$V$89</c:f>
              <c:strCache>
                <c:ptCount val="1"/>
                <c:pt idx="0">
                  <c:v>やや利用
しにくい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問48地域!$S$90:$S$94</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問48地域!$V$90:$V$94</c:f>
              <c:numCache>
                <c:formatCode>0.0</c:formatCode>
                <c:ptCount val="5"/>
                <c:pt idx="0">
                  <c:v>9.4</c:v>
                </c:pt>
                <c:pt idx="1">
                  <c:v>9.3000000000000007</c:v>
                </c:pt>
                <c:pt idx="2">
                  <c:v>7</c:v>
                </c:pt>
                <c:pt idx="3">
                  <c:v>10.6</c:v>
                </c:pt>
                <c:pt idx="4">
                  <c:v>10.5</c:v>
                </c:pt>
              </c:numCache>
            </c:numRef>
          </c:val>
          <c:extLst>
            <c:ext xmlns:c16="http://schemas.microsoft.com/office/drawing/2014/chart" uri="{C3380CC4-5D6E-409C-BE32-E72D297353CC}">
              <c16:uniqueId val="{00000006-256B-4427-AECE-223E92EDB542}"/>
            </c:ext>
          </c:extLst>
        </c:ser>
        <c:ser>
          <c:idx val="3"/>
          <c:order val="3"/>
          <c:tx>
            <c:strRef>
              <c:f>問48地域!$W$89</c:f>
              <c:strCache>
                <c:ptCount val="1"/>
                <c:pt idx="0">
                  <c:v>利用しにくい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問48地域!$S$90:$S$94</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問48地域!$W$90:$W$94</c:f>
              <c:numCache>
                <c:formatCode>0.0</c:formatCode>
                <c:ptCount val="5"/>
                <c:pt idx="0">
                  <c:v>9.9</c:v>
                </c:pt>
                <c:pt idx="1">
                  <c:v>8</c:v>
                </c:pt>
                <c:pt idx="2">
                  <c:v>5.9</c:v>
                </c:pt>
                <c:pt idx="3">
                  <c:v>5.7</c:v>
                </c:pt>
                <c:pt idx="4">
                  <c:v>9.1</c:v>
                </c:pt>
              </c:numCache>
            </c:numRef>
          </c:val>
          <c:extLst>
            <c:ext xmlns:c16="http://schemas.microsoft.com/office/drawing/2014/chart" uri="{C3380CC4-5D6E-409C-BE32-E72D297353CC}">
              <c16:uniqueId val="{00000007-256B-4427-AECE-223E92EDB542}"/>
            </c:ext>
          </c:extLst>
        </c:ser>
        <c:ser>
          <c:idx val="4"/>
          <c:order val="4"/>
          <c:tx>
            <c:strRef>
              <c:f>問48地域!$X$89</c:f>
              <c:strCache>
                <c:ptCount val="1"/>
                <c:pt idx="0">
                  <c:v>該当なし</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問48地域!$S$90:$S$94</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問48地域!$X$90:$X$94</c:f>
              <c:numCache>
                <c:formatCode>0.0</c:formatCode>
                <c:ptCount val="5"/>
                <c:pt idx="0">
                  <c:v>58.3</c:v>
                </c:pt>
                <c:pt idx="1">
                  <c:v>60.3</c:v>
                </c:pt>
                <c:pt idx="2">
                  <c:v>64.2</c:v>
                </c:pt>
                <c:pt idx="3">
                  <c:v>59.2</c:v>
                </c:pt>
                <c:pt idx="4">
                  <c:v>60</c:v>
                </c:pt>
              </c:numCache>
            </c:numRef>
          </c:val>
          <c:extLst>
            <c:ext xmlns:c16="http://schemas.microsoft.com/office/drawing/2014/chart" uri="{C3380CC4-5D6E-409C-BE32-E72D297353CC}">
              <c16:uniqueId val="{00000008-256B-4427-AECE-223E92EDB542}"/>
            </c:ext>
          </c:extLst>
        </c:ser>
        <c:ser>
          <c:idx val="5"/>
          <c:order val="5"/>
          <c:tx>
            <c:strRef>
              <c:f>問48地域!$Y$89</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問48地域!$S$90:$S$94</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問48地域!$Y$90:$Y$94</c:f>
              <c:numCache>
                <c:formatCode>0.0</c:formatCode>
                <c:ptCount val="5"/>
                <c:pt idx="0">
                  <c:v>15.2</c:v>
                </c:pt>
                <c:pt idx="1">
                  <c:v>15.6</c:v>
                </c:pt>
                <c:pt idx="2">
                  <c:v>12.8</c:v>
                </c:pt>
                <c:pt idx="3">
                  <c:v>18</c:v>
                </c:pt>
                <c:pt idx="4">
                  <c:v>15.1</c:v>
                </c:pt>
              </c:numCache>
            </c:numRef>
          </c:val>
          <c:extLst>
            <c:ext xmlns:c16="http://schemas.microsoft.com/office/drawing/2014/chart" uri="{C3380CC4-5D6E-409C-BE32-E72D297353CC}">
              <c16:uniqueId val="{00000009-256B-4427-AECE-223E92EDB542}"/>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3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128907289206263"/>
          <c:h val="0.82526881720430112"/>
        </c:manualLayout>
      </c:layout>
      <c:barChart>
        <c:barDir val="bar"/>
        <c:grouping val="percentStacked"/>
        <c:varyColors val="0"/>
        <c:ser>
          <c:idx val="0"/>
          <c:order val="0"/>
          <c:tx>
            <c:strRef>
              <c:f>問48地域!$T$89</c:f>
              <c:strCache>
                <c:ptCount val="1"/>
                <c:pt idx="0">
                  <c:v>利用しやすい</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F058-4D89-8BA8-4A1E0FF0C868}"/>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F058-4D89-8BA8-4A1E0FF0C868}"/>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問48地域!$S$88</c:f>
              <c:strCache>
                <c:ptCount val="1"/>
                <c:pt idx="0">
                  <c:v>凡例</c:v>
                </c:pt>
              </c:strCache>
            </c:strRef>
          </c:cat>
          <c:val>
            <c:numRef>
              <c:f>問48地域!$T$88</c:f>
              <c:numCache>
                <c:formatCode>General</c:formatCode>
                <c:ptCount val="1"/>
                <c:pt idx="0">
                  <c:v>1</c:v>
                </c:pt>
              </c:numCache>
            </c:numRef>
          </c:val>
          <c:extLst>
            <c:ext xmlns:c16="http://schemas.microsoft.com/office/drawing/2014/chart" uri="{C3380CC4-5D6E-409C-BE32-E72D297353CC}">
              <c16:uniqueId val="{00000002-F058-4D89-8BA8-4A1E0FF0C868}"/>
            </c:ext>
          </c:extLst>
        </c:ser>
        <c:ser>
          <c:idx val="1"/>
          <c:order val="1"/>
          <c:tx>
            <c:strRef>
              <c:f>問48地域!$U$89</c:f>
              <c:strCache>
                <c:ptCount val="1"/>
                <c:pt idx="0">
                  <c:v>ある程度
利用しやすい</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F058-4D89-8BA8-4A1E0FF0C86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問48地域!$S$88</c:f>
              <c:strCache>
                <c:ptCount val="1"/>
                <c:pt idx="0">
                  <c:v>凡例</c:v>
                </c:pt>
              </c:strCache>
            </c:strRef>
          </c:cat>
          <c:val>
            <c:numRef>
              <c:f>問48地域!$U$88</c:f>
              <c:numCache>
                <c:formatCode>General</c:formatCode>
                <c:ptCount val="1"/>
                <c:pt idx="0">
                  <c:v>1</c:v>
                </c:pt>
              </c:numCache>
            </c:numRef>
          </c:val>
          <c:extLst>
            <c:ext xmlns:c16="http://schemas.microsoft.com/office/drawing/2014/chart" uri="{C3380CC4-5D6E-409C-BE32-E72D297353CC}">
              <c16:uniqueId val="{00000004-F058-4D89-8BA8-4A1E0FF0C868}"/>
            </c:ext>
          </c:extLst>
        </c:ser>
        <c:ser>
          <c:idx val="2"/>
          <c:order val="2"/>
          <c:tx>
            <c:strRef>
              <c:f>問48地域!$V$89</c:f>
              <c:strCache>
                <c:ptCount val="1"/>
                <c:pt idx="0">
                  <c:v>やや利用
しにくい</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問48地域!$S$88</c:f>
              <c:strCache>
                <c:ptCount val="1"/>
                <c:pt idx="0">
                  <c:v>凡例</c:v>
                </c:pt>
              </c:strCache>
            </c:strRef>
          </c:cat>
          <c:val>
            <c:numRef>
              <c:f>問48地域!$V$88</c:f>
              <c:numCache>
                <c:formatCode>General</c:formatCode>
                <c:ptCount val="1"/>
                <c:pt idx="0">
                  <c:v>1</c:v>
                </c:pt>
              </c:numCache>
            </c:numRef>
          </c:val>
          <c:extLst>
            <c:ext xmlns:c16="http://schemas.microsoft.com/office/drawing/2014/chart" uri="{C3380CC4-5D6E-409C-BE32-E72D297353CC}">
              <c16:uniqueId val="{00000005-F058-4D89-8BA8-4A1E0FF0C868}"/>
            </c:ext>
          </c:extLst>
        </c:ser>
        <c:ser>
          <c:idx val="3"/>
          <c:order val="3"/>
          <c:tx>
            <c:strRef>
              <c:f>問48地域!$W$89</c:f>
              <c:strCache>
                <c:ptCount val="1"/>
                <c:pt idx="0">
                  <c:v>利用しにくい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問48地域!$S$88</c:f>
              <c:strCache>
                <c:ptCount val="1"/>
                <c:pt idx="0">
                  <c:v>凡例</c:v>
                </c:pt>
              </c:strCache>
            </c:strRef>
          </c:cat>
          <c:val>
            <c:numRef>
              <c:f>問48地域!$W$88</c:f>
              <c:numCache>
                <c:formatCode>General</c:formatCode>
                <c:ptCount val="1"/>
                <c:pt idx="0">
                  <c:v>1</c:v>
                </c:pt>
              </c:numCache>
            </c:numRef>
          </c:val>
          <c:extLst>
            <c:ext xmlns:c16="http://schemas.microsoft.com/office/drawing/2014/chart" uri="{C3380CC4-5D6E-409C-BE32-E72D297353CC}">
              <c16:uniqueId val="{00000006-F058-4D89-8BA8-4A1E0FF0C868}"/>
            </c:ext>
          </c:extLst>
        </c:ser>
        <c:ser>
          <c:idx val="4"/>
          <c:order val="4"/>
          <c:tx>
            <c:strRef>
              <c:f>問48地域!$X$89</c:f>
              <c:strCache>
                <c:ptCount val="1"/>
                <c:pt idx="0">
                  <c:v>該当なし</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問48地域!$S$88</c:f>
              <c:strCache>
                <c:ptCount val="1"/>
                <c:pt idx="0">
                  <c:v>凡例</c:v>
                </c:pt>
              </c:strCache>
            </c:strRef>
          </c:cat>
          <c:val>
            <c:numRef>
              <c:f>問48地域!$X$88</c:f>
              <c:numCache>
                <c:formatCode>General</c:formatCode>
                <c:ptCount val="1"/>
                <c:pt idx="0">
                  <c:v>1</c:v>
                </c:pt>
              </c:numCache>
            </c:numRef>
          </c:val>
          <c:extLst>
            <c:ext xmlns:c16="http://schemas.microsoft.com/office/drawing/2014/chart" uri="{C3380CC4-5D6E-409C-BE32-E72D297353CC}">
              <c16:uniqueId val="{00000007-F058-4D89-8BA8-4A1E0FF0C868}"/>
            </c:ext>
          </c:extLst>
        </c:ser>
        <c:ser>
          <c:idx val="5"/>
          <c:order val="5"/>
          <c:tx>
            <c:strRef>
              <c:f>問48地域!$Y$89</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問48地域!$S$88</c:f>
              <c:strCache>
                <c:ptCount val="1"/>
                <c:pt idx="0">
                  <c:v>凡例</c:v>
                </c:pt>
              </c:strCache>
            </c:strRef>
          </c:cat>
          <c:val>
            <c:numRef>
              <c:f>問48地域!$Y$88</c:f>
              <c:numCache>
                <c:formatCode>General</c:formatCode>
                <c:ptCount val="1"/>
                <c:pt idx="0">
                  <c:v>1</c:v>
                </c:pt>
              </c:numCache>
            </c:numRef>
          </c:val>
          <c:extLst>
            <c:ext xmlns:c16="http://schemas.microsoft.com/office/drawing/2014/chart" uri="{C3380CC4-5D6E-409C-BE32-E72D297353CC}">
              <c16:uniqueId val="{00000008-F058-4D89-8BA8-4A1E0FF0C868}"/>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5544540817166819"/>
          <c:w val="0.74127514184310905"/>
          <c:h val="0.81671046110679391"/>
        </c:manualLayout>
      </c:layout>
      <c:barChart>
        <c:barDir val="bar"/>
        <c:grouping val="percentStacked"/>
        <c:varyColors val="0"/>
        <c:ser>
          <c:idx val="0"/>
          <c:order val="0"/>
          <c:tx>
            <c:strRef>
              <c:f>問48利用駅!$T$35</c:f>
              <c:strCache>
                <c:ptCount val="1"/>
                <c:pt idx="0">
                  <c:v>走りやすい</c:v>
                </c:pt>
              </c:strCache>
            </c:strRef>
          </c:tx>
          <c:spPr>
            <a:solidFill>
              <a:schemeClr val="accent1"/>
            </a:solidFill>
            <a:ln w="9525">
              <a:solidFill>
                <a:schemeClr val="tx1"/>
              </a:solidFill>
            </a:ln>
            <a:effectLst/>
          </c:spPr>
          <c:invertIfNegative val="0"/>
          <c:dLbls>
            <c:dLbl>
              <c:idx val="3"/>
              <c:layout>
                <c:manualLayout>
                  <c:x val="2.8338646829613626E-3"/>
                  <c:y val="-4.597368141304063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456-40D8-A7ED-35B537FA4C93}"/>
                </c:ext>
              </c:extLst>
            </c:dLbl>
            <c:dLbl>
              <c:idx val="7"/>
              <c:layout>
                <c:manualLayout>
                  <c:x val="-5.4926192928252664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D1D-4275-8E2C-22C38C2C6C97}"/>
                </c:ext>
              </c:extLst>
            </c:dLbl>
            <c:dLbl>
              <c:idx val="8"/>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456-40D8-A7ED-35B537FA4C93}"/>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問48利用駅!$S$36:$S$44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問48利用駅!$T$36:$T$44</c:f>
              <c:numCache>
                <c:formatCode>0.0</c:formatCode>
                <c:ptCount val="9"/>
                <c:pt idx="0">
                  <c:v>6.5</c:v>
                </c:pt>
                <c:pt idx="1">
                  <c:v>8</c:v>
                </c:pt>
                <c:pt idx="2">
                  <c:v>6.6</c:v>
                </c:pt>
                <c:pt idx="3">
                  <c:v>0</c:v>
                </c:pt>
                <c:pt idx="4">
                  <c:v>13.6</c:v>
                </c:pt>
                <c:pt idx="5">
                  <c:v>11.7</c:v>
                </c:pt>
                <c:pt idx="6">
                  <c:v>9.4</c:v>
                </c:pt>
                <c:pt idx="7">
                  <c:v>3.1</c:v>
                </c:pt>
                <c:pt idx="8">
                  <c:v>4.3</c:v>
                </c:pt>
              </c:numCache>
            </c:numRef>
          </c:val>
          <c:extLst>
            <c:ext xmlns:c16="http://schemas.microsoft.com/office/drawing/2014/chart" uri="{C3380CC4-5D6E-409C-BE32-E72D297353CC}">
              <c16:uniqueId val="{00000000-48A4-48BC-9E9D-287B365633FB}"/>
            </c:ext>
          </c:extLst>
        </c:ser>
        <c:ser>
          <c:idx val="1"/>
          <c:order val="1"/>
          <c:tx>
            <c:strRef>
              <c:f>問48利用駅!$U$35</c:f>
              <c:strCache>
                <c:ptCount val="1"/>
                <c:pt idx="0">
                  <c:v>ある程度
走りやすい</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問48利用駅!$S$36:$S$44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問48利用駅!$U$36:$U$44</c:f>
              <c:numCache>
                <c:formatCode>0.0</c:formatCode>
                <c:ptCount val="9"/>
                <c:pt idx="0">
                  <c:v>19.600000000000001</c:v>
                </c:pt>
                <c:pt idx="1">
                  <c:v>33</c:v>
                </c:pt>
                <c:pt idx="2">
                  <c:v>27.6</c:v>
                </c:pt>
                <c:pt idx="3">
                  <c:v>27.5</c:v>
                </c:pt>
                <c:pt idx="4">
                  <c:v>25</c:v>
                </c:pt>
                <c:pt idx="5">
                  <c:v>30.8</c:v>
                </c:pt>
                <c:pt idx="6">
                  <c:v>18.8</c:v>
                </c:pt>
                <c:pt idx="7">
                  <c:v>24.4</c:v>
                </c:pt>
                <c:pt idx="8">
                  <c:v>28.2</c:v>
                </c:pt>
              </c:numCache>
            </c:numRef>
          </c:val>
          <c:extLst>
            <c:ext xmlns:c16="http://schemas.microsoft.com/office/drawing/2014/chart" uri="{C3380CC4-5D6E-409C-BE32-E72D297353CC}">
              <c16:uniqueId val="{00000001-48A4-48BC-9E9D-287B365633FB}"/>
            </c:ext>
          </c:extLst>
        </c:ser>
        <c:ser>
          <c:idx val="2"/>
          <c:order val="2"/>
          <c:tx>
            <c:strRef>
              <c:f>問48利用駅!$V$35</c:f>
              <c:strCache>
                <c:ptCount val="1"/>
                <c:pt idx="0">
                  <c:v>やや
走りにくい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問48利用駅!$S$36:$S$44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問48利用駅!$V$36:$V$44</c:f>
              <c:numCache>
                <c:formatCode>0.0</c:formatCode>
                <c:ptCount val="9"/>
                <c:pt idx="0">
                  <c:v>21.7</c:v>
                </c:pt>
                <c:pt idx="1">
                  <c:v>22.7</c:v>
                </c:pt>
                <c:pt idx="2">
                  <c:v>24.4</c:v>
                </c:pt>
                <c:pt idx="3">
                  <c:v>31.4</c:v>
                </c:pt>
                <c:pt idx="4">
                  <c:v>27.3</c:v>
                </c:pt>
                <c:pt idx="5">
                  <c:v>23.3</c:v>
                </c:pt>
                <c:pt idx="6">
                  <c:v>28.1</c:v>
                </c:pt>
                <c:pt idx="7">
                  <c:v>23.3</c:v>
                </c:pt>
                <c:pt idx="8">
                  <c:v>17.100000000000001</c:v>
                </c:pt>
              </c:numCache>
            </c:numRef>
          </c:val>
          <c:extLst>
            <c:ext xmlns:c16="http://schemas.microsoft.com/office/drawing/2014/chart" uri="{C3380CC4-5D6E-409C-BE32-E72D297353CC}">
              <c16:uniqueId val="{00000002-48A4-48BC-9E9D-287B365633FB}"/>
            </c:ext>
          </c:extLst>
        </c:ser>
        <c:ser>
          <c:idx val="3"/>
          <c:order val="3"/>
          <c:tx>
            <c:strRef>
              <c:f>問48利用駅!$W$35</c:f>
              <c:strCache>
                <c:ptCount val="1"/>
                <c:pt idx="0">
                  <c:v>走りにくい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問48利用駅!$S$36:$S$44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問48利用駅!$W$36:$W$44</c:f>
              <c:numCache>
                <c:formatCode>0.0</c:formatCode>
                <c:ptCount val="9"/>
                <c:pt idx="0">
                  <c:v>10.9</c:v>
                </c:pt>
                <c:pt idx="1">
                  <c:v>11.4</c:v>
                </c:pt>
                <c:pt idx="2">
                  <c:v>17.899999999999999</c:v>
                </c:pt>
                <c:pt idx="3">
                  <c:v>19.600000000000001</c:v>
                </c:pt>
                <c:pt idx="4">
                  <c:v>15.9</c:v>
                </c:pt>
                <c:pt idx="5">
                  <c:v>11.7</c:v>
                </c:pt>
                <c:pt idx="6">
                  <c:v>25</c:v>
                </c:pt>
                <c:pt idx="7">
                  <c:v>18.7</c:v>
                </c:pt>
                <c:pt idx="8">
                  <c:v>18.8</c:v>
                </c:pt>
              </c:numCache>
            </c:numRef>
          </c:val>
          <c:extLst>
            <c:ext xmlns:c16="http://schemas.microsoft.com/office/drawing/2014/chart" uri="{C3380CC4-5D6E-409C-BE32-E72D297353CC}">
              <c16:uniqueId val="{00000003-48A4-48BC-9E9D-287B365633FB}"/>
            </c:ext>
          </c:extLst>
        </c:ser>
        <c:ser>
          <c:idx val="4"/>
          <c:order val="4"/>
          <c:tx>
            <c:strRef>
              <c:f>問48利用駅!$X$35</c:f>
              <c:strCache>
                <c:ptCount val="1"/>
                <c:pt idx="0">
                  <c:v>自転車に
乗らない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問48利用駅!$S$36:$S$44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問48利用駅!$X$36:$X$44</c:f>
              <c:numCache>
                <c:formatCode>0.0</c:formatCode>
                <c:ptCount val="9"/>
                <c:pt idx="0">
                  <c:v>32.6</c:v>
                </c:pt>
                <c:pt idx="1">
                  <c:v>17</c:v>
                </c:pt>
                <c:pt idx="2">
                  <c:v>19</c:v>
                </c:pt>
                <c:pt idx="3">
                  <c:v>11.8</c:v>
                </c:pt>
                <c:pt idx="4">
                  <c:v>11.4</c:v>
                </c:pt>
                <c:pt idx="5">
                  <c:v>15.8</c:v>
                </c:pt>
                <c:pt idx="6">
                  <c:v>7.8</c:v>
                </c:pt>
                <c:pt idx="7">
                  <c:v>23.8</c:v>
                </c:pt>
                <c:pt idx="8">
                  <c:v>26.5</c:v>
                </c:pt>
              </c:numCache>
            </c:numRef>
          </c:val>
          <c:extLst>
            <c:ext xmlns:c16="http://schemas.microsoft.com/office/drawing/2014/chart" uri="{C3380CC4-5D6E-409C-BE32-E72D297353CC}">
              <c16:uniqueId val="{00000004-48A4-48BC-9E9D-287B365633FB}"/>
            </c:ext>
          </c:extLst>
        </c:ser>
        <c:ser>
          <c:idx val="5"/>
          <c:order val="5"/>
          <c:tx>
            <c:strRef>
              <c:f>問48利用駅!$Y$35</c:f>
              <c:strCache>
                <c:ptCount val="1"/>
                <c:pt idx="0">
                  <c:v>（無効回答）</c:v>
                </c:pt>
              </c:strCache>
            </c:strRef>
          </c:tx>
          <c:spPr>
            <a:solidFill>
              <a:schemeClr val="bg1"/>
            </a:solidFill>
            <a:ln>
              <a:solidFill>
                <a:schemeClr val="tx1"/>
              </a:solidFill>
            </a:ln>
            <a:effectLst/>
          </c:spPr>
          <c:invertIfNegative val="0"/>
          <c:dLbls>
            <c:dLbl>
              <c:idx val="2"/>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456-40D8-A7ED-35B537FA4C93}"/>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問48利用駅!$S$36:$S$44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問48利用駅!$Y$36:$Y$44</c:f>
              <c:numCache>
                <c:formatCode>0.0</c:formatCode>
                <c:ptCount val="9"/>
                <c:pt idx="0">
                  <c:v>8.6999999999999993</c:v>
                </c:pt>
                <c:pt idx="1">
                  <c:v>8</c:v>
                </c:pt>
                <c:pt idx="2">
                  <c:v>4.5</c:v>
                </c:pt>
                <c:pt idx="3">
                  <c:v>9.8000000000000007</c:v>
                </c:pt>
                <c:pt idx="4">
                  <c:v>6.8</c:v>
                </c:pt>
                <c:pt idx="5">
                  <c:v>6.7</c:v>
                </c:pt>
                <c:pt idx="6">
                  <c:v>10.9</c:v>
                </c:pt>
                <c:pt idx="7">
                  <c:v>6.7</c:v>
                </c:pt>
                <c:pt idx="8">
                  <c:v>5.0999999999999996</c:v>
                </c:pt>
              </c:numCache>
            </c:numRef>
          </c:val>
          <c:extLst>
            <c:ext xmlns:c16="http://schemas.microsoft.com/office/drawing/2014/chart" uri="{C3380CC4-5D6E-409C-BE32-E72D297353CC}">
              <c16:uniqueId val="{00000007-48A4-48BC-9E9D-287B365633FB}"/>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128907289206263"/>
          <c:h val="0.79838709677419351"/>
        </c:manualLayout>
      </c:layout>
      <c:barChart>
        <c:barDir val="bar"/>
        <c:grouping val="percentStacked"/>
        <c:varyColors val="0"/>
        <c:ser>
          <c:idx val="0"/>
          <c:order val="0"/>
          <c:tx>
            <c:strRef>
              <c:f>問48利用駅!$T$35</c:f>
              <c:strCache>
                <c:ptCount val="1"/>
                <c:pt idx="0">
                  <c:v>走りやすい</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F1BB-49FC-B187-8F4CA7F83A20}"/>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F1BB-49FC-B187-8F4CA7F83A20}"/>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問48利用駅!$S$34</c:f>
              <c:strCache>
                <c:ptCount val="1"/>
                <c:pt idx="0">
                  <c:v>凡例</c:v>
                </c:pt>
              </c:strCache>
            </c:strRef>
          </c:cat>
          <c:val>
            <c:numRef>
              <c:f>問48利用駅!$T$34</c:f>
              <c:numCache>
                <c:formatCode>General</c:formatCode>
                <c:ptCount val="1"/>
                <c:pt idx="0">
                  <c:v>1</c:v>
                </c:pt>
              </c:numCache>
            </c:numRef>
          </c:val>
          <c:extLst>
            <c:ext xmlns:c16="http://schemas.microsoft.com/office/drawing/2014/chart" uri="{C3380CC4-5D6E-409C-BE32-E72D297353CC}">
              <c16:uniqueId val="{00000002-F1BB-49FC-B187-8F4CA7F83A20}"/>
            </c:ext>
          </c:extLst>
        </c:ser>
        <c:ser>
          <c:idx val="1"/>
          <c:order val="1"/>
          <c:tx>
            <c:strRef>
              <c:f>問48利用駅!$U$35</c:f>
              <c:strCache>
                <c:ptCount val="1"/>
                <c:pt idx="0">
                  <c:v>ある程度
走りやすい</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F1BB-49FC-B187-8F4CA7F83A2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問48利用駅!$S$34</c:f>
              <c:strCache>
                <c:ptCount val="1"/>
                <c:pt idx="0">
                  <c:v>凡例</c:v>
                </c:pt>
              </c:strCache>
            </c:strRef>
          </c:cat>
          <c:val>
            <c:numRef>
              <c:f>問48利用駅!$U$34</c:f>
              <c:numCache>
                <c:formatCode>General</c:formatCode>
                <c:ptCount val="1"/>
                <c:pt idx="0">
                  <c:v>1</c:v>
                </c:pt>
              </c:numCache>
            </c:numRef>
          </c:val>
          <c:extLst>
            <c:ext xmlns:c16="http://schemas.microsoft.com/office/drawing/2014/chart" uri="{C3380CC4-5D6E-409C-BE32-E72D297353CC}">
              <c16:uniqueId val="{00000004-F1BB-49FC-B187-8F4CA7F83A20}"/>
            </c:ext>
          </c:extLst>
        </c:ser>
        <c:ser>
          <c:idx val="2"/>
          <c:order val="2"/>
          <c:tx>
            <c:strRef>
              <c:f>問48利用駅!$V$35</c:f>
              <c:strCache>
                <c:ptCount val="1"/>
                <c:pt idx="0">
                  <c:v>やや
走りにくい</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問48利用駅!$S$34</c:f>
              <c:strCache>
                <c:ptCount val="1"/>
                <c:pt idx="0">
                  <c:v>凡例</c:v>
                </c:pt>
              </c:strCache>
            </c:strRef>
          </c:cat>
          <c:val>
            <c:numRef>
              <c:f>問48利用駅!$V$34</c:f>
              <c:numCache>
                <c:formatCode>General</c:formatCode>
                <c:ptCount val="1"/>
                <c:pt idx="0">
                  <c:v>1</c:v>
                </c:pt>
              </c:numCache>
            </c:numRef>
          </c:val>
          <c:extLst>
            <c:ext xmlns:c16="http://schemas.microsoft.com/office/drawing/2014/chart" uri="{C3380CC4-5D6E-409C-BE32-E72D297353CC}">
              <c16:uniqueId val="{00000005-F1BB-49FC-B187-8F4CA7F83A20}"/>
            </c:ext>
          </c:extLst>
        </c:ser>
        <c:ser>
          <c:idx val="3"/>
          <c:order val="3"/>
          <c:tx>
            <c:strRef>
              <c:f>問48利用駅!$W$35</c:f>
              <c:strCache>
                <c:ptCount val="1"/>
                <c:pt idx="0">
                  <c:v>走りにくい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問48利用駅!$S$34</c:f>
              <c:strCache>
                <c:ptCount val="1"/>
                <c:pt idx="0">
                  <c:v>凡例</c:v>
                </c:pt>
              </c:strCache>
            </c:strRef>
          </c:cat>
          <c:val>
            <c:numRef>
              <c:f>問48利用駅!$W$34</c:f>
              <c:numCache>
                <c:formatCode>General</c:formatCode>
                <c:ptCount val="1"/>
                <c:pt idx="0">
                  <c:v>1</c:v>
                </c:pt>
              </c:numCache>
            </c:numRef>
          </c:val>
          <c:extLst>
            <c:ext xmlns:c16="http://schemas.microsoft.com/office/drawing/2014/chart" uri="{C3380CC4-5D6E-409C-BE32-E72D297353CC}">
              <c16:uniqueId val="{00000006-F1BB-49FC-B187-8F4CA7F83A20}"/>
            </c:ext>
          </c:extLst>
        </c:ser>
        <c:ser>
          <c:idx val="4"/>
          <c:order val="4"/>
          <c:tx>
            <c:strRef>
              <c:f>問48利用駅!$X$35</c:f>
              <c:strCache>
                <c:ptCount val="1"/>
                <c:pt idx="0">
                  <c:v>自転車に
乗らない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問48利用駅!$S$34</c:f>
              <c:strCache>
                <c:ptCount val="1"/>
                <c:pt idx="0">
                  <c:v>凡例</c:v>
                </c:pt>
              </c:strCache>
            </c:strRef>
          </c:cat>
          <c:val>
            <c:numRef>
              <c:f>問48利用駅!$X$34</c:f>
              <c:numCache>
                <c:formatCode>General</c:formatCode>
                <c:ptCount val="1"/>
                <c:pt idx="0">
                  <c:v>1</c:v>
                </c:pt>
              </c:numCache>
            </c:numRef>
          </c:val>
          <c:extLst>
            <c:ext xmlns:c16="http://schemas.microsoft.com/office/drawing/2014/chart" uri="{C3380CC4-5D6E-409C-BE32-E72D297353CC}">
              <c16:uniqueId val="{00000007-F1BB-49FC-B187-8F4CA7F83A20}"/>
            </c:ext>
          </c:extLst>
        </c:ser>
        <c:ser>
          <c:idx val="5"/>
          <c:order val="5"/>
          <c:tx>
            <c:strRef>
              <c:f>問48利用駅!$Y$35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問48利用駅!$S$34</c:f>
              <c:strCache>
                <c:ptCount val="1"/>
                <c:pt idx="0">
                  <c:v>凡例</c:v>
                </c:pt>
              </c:strCache>
            </c:strRef>
          </c:cat>
          <c:val>
            <c:numRef>
              <c:f>問48利用駅!$Y$34</c:f>
              <c:numCache>
                <c:formatCode>General</c:formatCode>
                <c:ptCount val="1"/>
                <c:pt idx="0">
                  <c:v>1</c:v>
                </c:pt>
              </c:numCache>
            </c:numRef>
          </c:val>
          <c:extLst>
            <c:ext xmlns:c16="http://schemas.microsoft.com/office/drawing/2014/chart" uri="{C3380CC4-5D6E-409C-BE32-E72D297353CC}">
              <c16:uniqueId val="{00000008-F1BB-49FC-B187-8F4CA7F83A20}"/>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516424037982132"/>
          <c:w val="0.74127514184310905"/>
          <c:h val="0.82051346548024906"/>
        </c:manualLayout>
      </c:layout>
      <c:barChart>
        <c:barDir val="bar"/>
        <c:grouping val="percentStacked"/>
        <c:varyColors val="0"/>
        <c:ser>
          <c:idx val="0"/>
          <c:order val="0"/>
          <c:tx>
            <c:strRef>
              <c:f>問48利用駅!$T$64</c:f>
              <c:strCache>
                <c:ptCount val="1"/>
                <c:pt idx="0">
                  <c:v>走りやすい</c:v>
                </c:pt>
              </c:strCache>
            </c:strRef>
          </c:tx>
          <c:spPr>
            <a:solidFill>
              <a:schemeClr val="accent1"/>
            </a:solidFill>
            <a:ln w="9525">
              <a:solidFill>
                <a:schemeClr val="tx1"/>
              </a:solidFill>
            </a:ln>
            <a:effectLst/>
          </c:spPr>
          <c:invertIfNegative val="0"/>
          <c:dLbls>
            <c:dLbl>
              <c:idx val="0"/>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FCA-4029-B247-E4C21E2DA7EB}"/>
                </c:ext>
              </c:extLst>
            </c:dLbl>
            <c:dLbl>
              <c:idx val="1"/>
              <c:layout>
                <c:manualLayout>
                  <c:x val="-1.4154930952440721E-2"/>
                  <c:y val="-4.36013155121286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C26-41DE-A29A-B22CEBD38F1D}"/>
                </c:ext>
              </c:extLst>
            </c:dLbl>
            <c:dLbl>
              <c:idx val="3"/>
              <c:layout>
                <c:manualLayout>
                  <c:x val="-1.0942730851696597E-3"/>
                  <c:y val="-4.453574246712562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FCA-4029-B247-E4C21E2DA7EB}"/>
                </c:ext>
              </c:extLst>
            </c:dLbl>
            <c:dLbl>
              <c:idx val="8"/>
              <c:layout>
                <c:manualLayout>
                  <c:x val="-5.0123870106783489E-3"/>
                  <c:y val="-4.8283296888691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DC26-41DE-A29A-B22CEBD38F1D}"/>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問48利用駅!$S$65:$S$73</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問48利用駅!$T$65:$T$73</c:f>
              <c:numCache>
                <c:formatCode>0.0</c:formatCode>
                <c:ptCount val="9"/>
                <c:pt idx="0">
                  <c:v>4.3</c:v>
                </c:pt>
                <c:pt idx="1">
                  <c:v>0</c:v>
                </c:pt>
                <c:pt idx="2">
                  <c:v>1.5</c:v>
                </c:pt>
                <c:pt idx="3">
                  <c:v>0</c:v>
                </c:pt>
                <c:pt idx="4">
                  <c:v>4.5</c:v>
                </c:pt>
                <c:pt idx="5">
                  <c:v>4.2</c:v>
                </c:pt>
                <c:pt idx="6">
                  <c:v>4.7</c:v>
                </c:pt>
                <c:pt idx="7">
                  <c:v>1.6</c:v>
                </c:pt>
                <c:pt idx="8">
                  <c:v>0</c:v>
                </c:pt>
              </c:numCache>
            </c:numRef>
          </c:val>
          <c:extLst>
            <c:ext xmlns:c16="http://schemas.microsoft.com/office/drawing/2014/chart" uri="{C3380CC4-5D6E-409C-BE32-E72D297353CC}">
              <c16:uniqueId val="{00000006-FB93-40D2-B01A-03B3D74CA8A8}"/>
            </c:ext>
          </c:extLst>
        </c:ser>
        <c:ser>
          <c:idx val="1"/>
          <c:order val="1"/>
          <c:tx>
            <c:strRef>
              <c:f>問48利用駅!$U$64</c:f>
              <c:strCache>
                <c:ptCount val="1"/>
                <c:pt idx="0">
                  <c:v>ある程度
走りやすい</c:v>
                </c:pt>
              </c:strCache>
            </c:strRef>
          </c:tx>
          <c:spPr>
            <a:solidFill>
              <a:schemeClr val="accent1">
                <a:lumMod val="60000"/>
                <a:lumOff val="40000"/>
              </a:schemeClr>
            </a:solidFill>
            <a:ln w="9525">
              <a:solidFill>
                <a:schemeClr val="tx1"/>
              </a:solidFill>
            </a:ln>
            <a:effectLst/>
          </c:spPr>
          <c:invertIfNegative val="0"/>
          <c:dLbls>
            <c:dLbl>
              <c:idx val="6"/>
              <c:layout>
                <c:manualLayout>
                  <c:x val="0"/>
                  <c:y val="-4.4221046493108887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E-DC26-41DE-A29A-B22CEBD38F1D}"/>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問48利用駅!$S$65:$S$73</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問48利用駅!$U$65:$U$73</c:f>
              <c:numCache>
                <c:formatCode>0.0</c:formatCode>
                <c:ptCount val="9"/>
                <c:pt idx="0">
                  <c:v>6.5</c:v>
                </c:pt>
                <c:pt idx="1">
                  <c:v>3.4</c:v>
                </c:pt>
                <c:pt idx="2">
                  <c:v>6.6</c:v>
                </c:pt>
                <c:pt idx="3">
                  <c:v>5.9</c:v>
                </c:pt>
                <c:pt idx="4">
                  <c:v>4.5</c:v>
                </c:pt>
                <c:pt idx="5">
                  <c:v>5</c:v>
                </c:pt>
                <c:pt idx="6">
                  <c:v>1.6</c:v>
                </c:pt>
                <c:pt idx="7">
                  <c:v>9.3000000000000007</c:v>
                </c:pt>
                <c:pt idx="8">
                  <c:v>6</c:v>
                </c:pt>
              </c:numCache>
            </c:numRef>
          </c:val>
          <c:extLst>
            <c:ext xmlns:c16="http://schemas.microsoft.com/office/drawing/2014/chart" uri="{C3380CC4-5D6E-409C-BE32-E72D297353CC}">
              <c16:uniqueId val="{00000009-FB93-40D2-B01A-03B3D74CA8A8}"/>
            </c:ext>
          </c:extLst>
        </c:ser>
        <c:ser>
          <c:idx val="2"/>
          <c:order val="2"/>
          <c:tx>
            <c:strRef>
              <c:f>問48利用駅!$V$64</c:f>
              <c:strCache>
                <c:ptCount val="1"/>
                <c:pt idx="0">
                  <c:v>やや
走りにくい</c:v>
                </c:pt>
              </c:strCache>
            </c:strRef>
          </c:tx>
          <c:spPr>
            <a:pattFill prst="smGrid">
              <a:fgClr>
                <a:srgbClr val="FF9999"/>
              </a:fgClr>
              <a:bgClr>
                <a:schemeClr val="bg1"/>
              </a:bgClr>
            </a:pattFill>
            <a:ln>
              <a:solidFill>
                <a:schemeClr val="tx1"/>
              </a:solidFill>
            </a:ln>
            <a:effectLst/>
          </c:spPr>
          <c:invertIfNegative val="0"/>
          <c:dLbls>
            <c:dLbl>
              <c:idx val="0"/>
              <c:layout>
                <c:manualLayout>
                  <c:x val="-1.6438646550690197E-3"/>
                  <c:y val="-4.329380444606140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C26-41DE-A29A-B22CEBD38F1D}"/>
                </c:ext>
              </c:extLst>
            </c:dLbl>
            <c:dLbl>
              <c:idx val="1"/>
              <c:layout>
                <c:manualLayout>
                  <c:x val="-4.3735234477199383E-5"/>
                  <c:y val="-4.541765200142054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C26-41DE-A29A-B22CEBD38F1D}"/>
                </c:ext>
              </c:extLst>
            </c:dLbl>
            <c:dLbl>
              <c:idx val="2"/>
              <c:layout>
                <c:manualLayout>
                  <c:x val="5.4861619664045517E-3"/>
                  <c:y val="-1.12344398140758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C26-41DE-A29A-B22CEBD38F1D}"/>
                </c:ext>
              </c:extLst>
            </c:dLbl>
            <c:dLbl>
              <c:idx val="5"/>
              <c:layout>
                <c:manualLayout>
                  <c:x val="-5.6852312372693411E-3"/>
                  <c:y val="-4.2170467668223161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0-2CC4-40C8-A038-730CB321B000}"/>
                </c:ext>
              </c:extLst>
            </c:dLbl>
            <c:dLbl>
              <c:idx val="6"/>
              <c:layout>
                <c:manualLayout>
                  <c:x val="1.839759720756555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DC26-41DE-A29A-B22CEBD38F1D}"/>
                </c:ext>
              </c:extLst>
            </c:dLbl>
            <c:dLbl>
              <c:idx val="7"/>
              <c:layout>
                <c:manualLayout>
                  <c:x val="-8.4681232061772194E-5"/>
                  <c:y val="-4.400411169725883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943-42C3-87B8-9CC7E2303001}"/>
                </c:ext>
              </c:extLst>
            </c:dLbl>
            <c:dLbl>
              <c:idx val="8"/>
              <c:layout>
                <c:manualLayout>
                  <c:x val="1.4070406147181145E-6"/>
                  <c:y val="-3.4520751422086222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DC26-41DE-A29A-B22CEBD38F1D}"/>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問48利用駅!$S$65:$S$73</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問48利用駅!$V$65:$V$73</c:f>
              <c:numCache>
                <c:formatCode>0.0</c:formatCode>
                <c:ptCount val="9"/>
                <c:pt idx="0">
                  <c:v>0</c:v>
                </c:pt>
                <c:pt idx="1">
                  <c:v>3.4</c:v>
                </c:pt>
                <c:pt idx="2">
                  <c:v>3.8</c:v>
                </c:pt>
                <c:pt idx="3">
                  <c:v>5.9</c:v>
                </c:pt>
                <c:pt idx="4">
                  <c:v>6.8</c:v>
                </c:pt>
                <c:pt idx="5">
                  <c:v>1.7</c:v>
                </c:pt>
                <c:pt idx="6">
                  <c:v>9.4</c:v>
                </c:pt>
                <c:pt idx="7">
                  <c:v>2.1</c:v>
                </c:pt>
                <c:pt idx="8">
                  <c:v>4.3</c:v>
                </c:pt>
              </c:numCache>
            </c:numRef>
          </c:val>
          <c:extLst>
            <c:ext xmlns:c16="http://schemas.microsoft.com/office/drawing/2014/chart" uri="{C3380CC4-5D6E-409C-BE32-E72D297353CC}">
              <c16:uniqueId val="{0000000E-FB93-40D2-B01A-03B3D74CA8A8}"/>
            </c:ext>
          </c:extLst>
        </c:ser>
        <c:ser>
          <c:idx val="3"/>
          <c:order val="3"/>
          <c:tx>
            <c:strRef>
              <c:f>問48利用駅!$W$64</c:f>
              <c:strCache>
                <c:ptCount val="1"/>
                <c:pt idx="0">
                  <c:v>走りにくい</c:v>
                </c:pt>
              </c:strCache>
            </c:strRef>
          </c:tx>
          <c:spPr>
            <a:pattFill prst="smGrid">
              <a:fgClr>
                <a:schemeClr val="bg1"/>
              </a:fgClr>
              <a:bgClr>
                <a:srgbClr val="FF5050"/>
              </a:bgClr>
            </a:pattFill>
            <a:ln>
              <a:solidFill>
                <a:schemeClr val="tx1"/>
              </a:solidFill>
            </a:ln>
            <a:effectLst/>
          </c:spPr>
          <c:invertIfNegative val="0"/>
          <c:dLbls>
            <c:dLbl>
              <c:idx val="0"/>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943-42C3-87B8-9CC7E2303001}"/>
                </c:ext>
              </c:extLst>
            </c:dLbl>
            <c:dLbl>
              <c:idx val="1"/>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C26-41DE-A29A-B22CEBD38F1D}"/>
                </c:ext>
              </c:extLst>
            </c:dLbl>
            <c:dLbl>
              <c:idx val="2"/>
              <c:layout>
                <c:manualLayout>
                  <c:x val="9.0634579285452776E-3"/>
                  <c:y val="-4.396845196330656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C26-41DE-A29A-B22CEBD38F1D}"/>
                </c:ext>
              </c:extLst>
            </c:dLbl>
            <c:dLbl>
              <c:idx val="4"/>
              <c:layout>
                <c:manualLayout>
                  <c:x val="-5.0400334151336879E-17"/>
                  <c:y val="-3.5945379976692605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C26-41DE-A29A-B22CEBD38F1D}"/>
                </c:ext>
              </c:extLst>
            </c:dLbl>
            <c:dLbl>
              <c:idx val="5"/>
              <c:layout>
                <c:manualLayout>
                  <c:x val="2.3410520344071432E-2"/>
                  <c:y val="-4.322020658086683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C26-41DE-A29A-B22CEBD38F1D}"/>
                </c:ext>
              </c:extLst>
            </c:dLbl>
            <c:dLbl>
              <c:idx val="8"/>
              <c:layout>
                <c:manualLayout>
                  <c:x val="-2.676365063812706E-3"/>
                  <c:y val="-4.767092395796684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DC26-41DE-A29A-B22CEBD38F1D}"/>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問48利用駅!$S$65:$S$73</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問48利用駅!$W$65:$W$73</c:f>
              <c:numCache>
                <c:formatCode>0.0</c:formatCode>
                <c:ptCount val="9"/>
                <c:pt idx="0">
                  <c:v>2.2000000000000002</c:v>
                </c:pt>
                <c:pt idx="1">
                  <c:v>3.4</c:v>
                </c:pt>
                <c:pt idx="2">
                  <c:v>2.4</c:v>
                </c:pt>
                <c:pt idx="3">
                  <c:v>3.9</c:v>
                </c:pt>
                <c:pt idx="4">
                  <c:v>4.5</c:v>
                </c:pt>
                <c:pt idx="5">
                  <c:v>0</c:v>
                </c:pt>
                <c:pt idx="6">
                  <c:v>4.7</c:v>
                </c:pt>
                <c:pt idx="7">
                  <c:v>3.6</c:v>
                </c:pt>
                <c:pt idx="8">
                  <c:v>0.9</c:v>
                </c:pt>
              </c:numCache>
            </c:numRef>
          </c:val>
          <c:extLst>
            <c:ext xmlns:c16="http://schemas.microsoft.com/office/drawing/2014/chart" uri="{C3380CC4-5D6E-409C-BE32-E72D297353CC}">
              <c16:uniqueId val="{00000014-FB93-40D2-B01A-03B3D74CA8A8}"/>
            </c:ext>
          </c:extLst>
        </c:ser>
        <c:ser>
          <c:idx val="4"/>
          <c:order val="4"/>
          <c:tx>
            <c:strRef>
              <c:f>問48利用駅!$X$64</c:f>
              <c:strCache>
                <c:ptCount val="1"/>
                <c:pt idx="0">
                  <c:v>バイクに
乗らない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問48利用駅!$S$65:$S$73</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問48利用駅!$X$65:$X$73</c:f>
              <c:numCache>
                <c:formatCode>0.0</c:formatCode>
                <c:ptCount val="9"/>
                <c:pt idx="0">
                  <c:v>71.7</c:v>
                </c:pt>
                <c:pt idx="1">
                  <c:v>68.2</c:v>
                </c:pt>
                <c:pt idx="2">
                  <c:v>69.2</c:v>
                </c:pt>
                <c:pt idx="3">
                  <c:v>64.7</c:v>
                </c:pt>
                <c:pt idx="4">
                  <c:v>59.1</c:v>
                </c:pt>
                <c:pt idx="5">
                  <c:v>71.7</c:v>
                </c:pt>
                <c:pt idx="6">
                  <c:v>59.4</c:v>
                </c:pt>
                <c:pt idx="7">
                  <c:v>65.3</c:v>
                </c:pt>
                <c:pt idx="8">
                  <c:v>80.3</c:v>
                </c:pt>
              </c:numCache>
            </c:numRef>
          </c:val>
          <c:extLst>
            <c:ext xmlns:c16="http://schemas.microsoft.com/office/drawing/2014/chart" uri="{C3380CC4-5D6E-409C-BE32-E72D297353CC}">
              <c16:uniqueId val="{00000015-FB93-40D2-B01A-03B3D74CA8A8}"/>
            </c:ext>
          </c:extLst>
        </c:ser>
        <c:ser>
          <c:idx val="5"/>
          <c:order val="5"/>
          <c:tx>
            <c:strRef>
              <c:f>問48利用駅!$Y$64</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問48利用駅!$S$65:$S$73</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問48利用駅!$Y$65:$Y$73</c:f>
              <c:numCache>
                <c:formatCode>0.0</c:formatCode>
                <c:ptCount val="9"/>
                <c:pt idx="0">
                  <c:v>15.2</c:v>
                </c:pt>
                <c:pt idx="1">
                  <c:v>21.6</c:v>
                </c:pt>
                <c:pt idx="2">
                  <c:v>16.5</c:v>
                </c:pt>
                <c:pt idx="3">
                  <c:v>19.600000000000001</c:v>
                </c:pt>
                <c:pt idx="4">
                  <c:v>20.5</c:v>
                </c:pt>
                <c:pt idx="5">
                  <c:v>17.5</c:v>
                </c:pt>
                <c:pt idx="6">
                  <c:v>20.3</c:v>
                </c:pt>
                <c:pt idx="7">
                  <c:v>18.100000000000001</c:v>
                </c:pt>
                <c:pt idx="8">
                  <c:v>8.5</c:v>
                </c:pt>
              </c:numCache>
            </c:numRef>
          </c:val>
          <c:extLst>
            <c:ext xmlns:c16="http://schemas.microsoft.com/office/drawing/2014/chart" uri="{C3380CC4-5D6E-409C-BE32-E72D297353CC}">
              <c16:uniqueId val="{00000016-FB93-40D2-B01A-03B3D74CA8A8}"/>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5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330767256864248E-2"/>
          <c:y val="0.10752688172043011"/>
          <c:w val="0.92128907289206263"/>
          <c:h val="0.79838709677419351"/>
        </c:manualLayout>
      </c:layout>
      <c:barChart>
        <c:barDir val="bar"/>
        <c:grouping val="percentStacked"/>
        <c:varyColors val="0"/>
        <c:ser>
          <c:idx val="0"/>
          <c:order val="0"/>
          <c:tx>
            <c:strRef>
              <c:f>問48利用駅!$T$64</c:f>
              <c:strCache>
                <c:ptCount val="1"/>
                <c:pt idx="0">
                  <c:v>走りやすい</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7EB3-43CA-B189-680C82953BEA}"/>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7EB3-43CA-B189-680C82953BEA}"/>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問48利用駅!$S$63</c:f>
              <c:strCache>
                <c:ptCount val="1"/>
                <c:pt idx="0">
                  <c:v>凡例</c:v>
                </c:pt>
              </c:strCache>
            </c:strRef>
          </c:cat>
          <c:val>
            <c:numRef>
              <c:f>問48利用駅!$T$63</c:f>
              <c:numCache>
                <c:formatCode>General</c:formatCode>
                <c:ptCount val="1"/>
                <c:pt idx="0">
                  <c:v>1</c:v>
                </c:pt>
              </c:numCache>
            </c:numRef>
          </c:val>
          <c:extLst>
            <c:ext xmlns:c16="http://schemas.microsoft.com/office/drawing/2014/chart" uri="{C3380CC4-5D6E-409C-BE32-E72D297353CC}">
              <c16:uniqueId val="{00000002-7EB3-43CA-B189-680C82953BEA}"/>
            </c:ext>
          </c:extLst>
        </c:ser>
        <c:ser>
          <c:idx val="1"/>
          <c:order val="1"/>
          <c:tx>
            <c:strRef>
              <c:f>問48利用駅!$U$64</c:f>
              <c:strCache>
                <c:ptCount val="1"/>
                <c:pt idx="0">
                  <c:v>ある程度
走りやすい</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7EB3-43CA-B189-680C82953BEA}"/>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問48利用駅!$S$63</c:f>
              <c:strCache>
                <c:ptCount val="1"/>
                <c:pt idx="0">
                  <c:v>凡例</c:v>
                </c:pt>
              </c:strCache>
            </c:strRef>
          </c:cat>
          <c:val>
            <c:numRef>
              <c:f>問48利用駅!$U$63</c:f>
              <c:numCache>
                <c:formatCode>General</c:formatCode>
                <c:ptCount val="1"/>
                <c:pt idx="0">
                  <c:v>1</c:v>
                </c:pt>
              </c:numCache>
            </c:numRef>
          </c:val>
          <c:extLst>
            <c:ext xmlns:c16="http://schemas.microsoft.com/office/drawing/2014/chart" uri="{C3380CC4-5D6E-409C-BE32-E72D297353CC}">
              <c16:uniqueId val="{00000004-7EB3-43CA-B189-680C82953BEA}"/>
            </c:ext>
          </c:extLst>
        </c:ser>
        <c:ser>
          <c:idx val="2"/>
          <c:order val="2"/>
          <c:tx>
            <c:strRef>
              <c:f>問48利用駅!$V$64</c:f>
              <c:strCache>
                <c:ptCount val="1"/>
                <c:pt idx="0">
                  <c:v>やや
走りにくい</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問48利用駅!$S$63</c:f>
              <c:strCache>
                <c:ptCount val="1"/>
                <c:pt idx="0">
                  <c:v>凡例</c:v>
                </c:pt>
              </c:strCache>
            </c:strRef>
          </c:cat>
          <c:val>
            <c:numRef>
              <c:f>問48利用駅!$V$63</c:f>
              <c:numCache>
                <c:formatCode>General</c:formatCode>
                <c:ptCount val="1"/>
                <c:pt idx="0">
                  <c:v>1</c:v>
                </c:pt>
              </c:numCache>
            </c:numRef>
          </c:val>
          <c:extLst>
            <c:ext xmlns:c16="http://schemas.microsoft.com/office/drawing/2014/chart" uri="{C3380CC4-5D6E-409C-BE32-E72D297353CC}">
              <c16:uniqueId val="{00000005-7EB3-43CA-B189-680C82953BEA}"/>
            </c:ext>
          </c:extLst>
        </c:ser>
        <c:ser>
          <c:idx val="3"/>
          <c:order val="3"/>
          <c:tx>
            <c:strRef>
              <c:f>問48利用駅!$W$64</c:f>
              <c:strCache>
                <c:ptCount val="1"/>
                <c:pt idx="0">
                  <c:v>走りにくい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問48利用駅!$S$63</c:f>
              <c:strCache>
                <c:ptCount val="1"/>
                <c:pt idx="0">
                  <c:v>凡例</c:v>
                </c:pt>
              </c:strCache>
            </c:strRef>
          </c:cat>
          <c:val>
            <c:numRef>
              <c:f>問48利用駅!$W$63</c:f>
              <c:numCache>
                <c:formatCode>General</c:formatCode>
                <c:ptCount val="1"/>
                <c:pt idx="0">
                  <c:v>1</c:v>
                </c:pt>
              </c:numCache>
            </c:numRef>
          </c:val>
          <c:extLst>
            <c:ext xmlns:c16="http://schemas.microsoft.com/office/drawing/2014/chart" uri="{C3380CC4-5D6E-409C-BE32-E72D297353CC}">
              <c16:uniqueId val="{00000006-7EB3-43CA-B189-680C82953BEA}"/>
            </c:ext>
          </c:extLst>
        </c:ser>
        <c:ser>
          <c:idx val="4"/>
          <c:order val="4"/>
          <c:tx>
            <c:strRef>
              <c:f>問48利用駅!$X$64</c:f>
              <c:strCache>
                <c:ptCount val="1"/>
                <c:pt idx="0">
                  <c:v>バイクに
乗らない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問48利用駅!$S$63</c:f>
              <c:strCache>
                <c:ptCount val="1"/>
                <c:pt idx="0">
                  <c:v>凡例</c:v>
                </c:pt>
              </c:strCache>
            </c:strRef>
          </c:cat>
          <c:val>
            <c:numRef>
              <c:f>問48利用駅!$X$63</c:f>
              <c:numCache>
                <c:formatCode>General</c:formatCode>
                <c:ptCount val="1"/>
                <c:pt idx="0">
                  <c:v>1</c:v>
                </c:pt>
              </c:numCache>
            </c:numRef>
          </c:val>
          <c:extLst>
            <c:ext xmlns:c16="http://schemas.microsoft.com/office/drawing/2014/chart" uri="{C3380CC4-5D6E-409C-BE32-E72D297353CC}">
              <c16:uniqueId val="{00000007-7EB3-43CA-B189-680C82953BEA}"/>
            </c:ext>
          </c:extLst>
        </c:ser>
        <c:ser>
          <c:idx val="5"/>
          <c:order val="5"/>
          <c:tx>
            <c:strRef>
              <c:f>問48利用駅!$Y$64</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問48利用駅!$S$63</c:f>
              <c:strCache>
                <c:ptCount val="1"/>
                <c:pt idx="0">
                  <c:v>凡例</c:v>
                </c:pt>
              </c:strCache>
            </c:strRef>
          </c:cat>
          <c:val>
            <c:numRef>
              <c:f>問48利用駅!$Y$63</c:f>
              <c:numCache>
                <c:formatCode>General</c:formatCode>
                <c:ptCount val="1"/>
                <c:pt idx="0">
                  <c:v>1</c:v>
                </c:pt>
              </c:numCache>
            </c:numRef>
          </c:val>
          <c:extLst>
            <c:ext xmlns:c16="http://schemas.microsoft.com/office/drawing/2014/chart" uri="{C3380CC4-5D6E-409C-BE32-E72D297353CC}">
              <c16:uniqueId val="{00000008-7EB3-43CA-B189-680C82953BEA}"/>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問34年齢層!$T$125</c:f>
              <c:strCache>
                <c:ptCount val="1"/>
                <c:pt idx="0">
                  <c:v>何度か行った</c:v>
                </c:pt>
              </c:strCache>
            </c:strRef>
          </c:tx>
          <c:spPr>
            <a:solidFill>
              <a:schemeClr val="accent1"/>
            </a:solidFill>
            <a:ln w="9525">
              <a:solidFill>
                <a:schemeClr val="tx1"/>
              </a:solidFill>
            </a:ln>
            <a:effectLst/>
          </c:spPr>
          <c:invertIfNegative val="0"/>
          <c:dLbls>
            <c:dLbl>
              <c:idx val="2"/>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FDC-483B-9B3D-5FFB78FEF50E}"/>
                </c:ext>
              </c:extLst>
            </c:dLbl>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問34年齢層!$S$126:$S$134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問34年齢層!$T$126:$T$134</c:f>
              <c:numCache>
                <c:formatCode>0.0</c:formatCode>
                <c:ptCount val="9"/>
                <c:pt idx="0">
                  <c:v>5.3</c:v>
                </c:pt>
                <c:pt idx="1">
                  <c:v>8.1999999999999993</c:v>
                </c:pt>
                <c:pt idx="2">
                  <c:v>4.4000000000000004</c:v>
                </c:pt>
                <c:pt idx="3">
                  <c:v>8.6</c:v>
                </c:pt>
                <c:pt idx="4">
                  <c:v>12</c:v>
                </c:pt>
                <c:pt idx="5">
                  <c:v>14.3</c:v>
                </c:pt>
                <c:pt idx="6">
                  <c:v>10.5</c:v>
                </c:pt>
                <c:pt idx="7">
                  <c:v>12</c:v>
                </c:pt>
                <c:pt idx="8">
                  <c:v>17.2</c:v>
                </c:pt>
              </c:numCache>
            </c:numRef>
          </c:val>
          <c:extLst>
            <c:ext xmlns:c16="http://schemas.microsoft.com/office/drawing/2014/chart" uri="{C3380CC4-5D6E-409C-BE32-E72D297353CC}">
              <c16:uniqueId val="{00000006-6A67-43F8-83C2-45FC041C34EF}"/>
            </c:ext>
          </c:extLst>
        </c:ser>
        <c:ser>
          <c:idx val="1"/>
          <c:order val="1"/>
          <c:tx>
            <c:strRef>
              <c:f>問34年齢層!$U$125</c:f>
              <c:strCache>
                <c:ptCount val="1"/>
                <c:pt idx="0">
                  <c:v>初めて行った</c:v>
                </c:pt>
              </c:strCache>
            </c:strRef>
          </c:tx>
          <c:spPr>
            <a:solidFill>
              <a:schemeClr val="accent1">
                <a:lumMod val="60000"/>
                <a:lumOff val="40000"/>
              </a:schemeClr>
            </a:solidFill>
            <a:ln w="9525">
              <a:solidFill>
                <a:schemeClr val="tx1"/>
              </a:solidFill>
            </a:ln>
            <a:effectLst/>
          </c:spPr>
          <c:invertIfNegative val="0"/>
          <c:dLbls>
            <c:dLbl>
              <c:idx val="6"/>
              <c:layout>
                <c:manualLayout>
                  <c:x val="1.7440556178714615E-3"/>
                  <c:y val="-4.469059932041910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FDC-483B-9B3D-5FFB78FEF50E}"/>
                </c:ext>
              </c:extLst>
            </c:dLbl>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問34年齢層!$U$126:$U$134</c:f>
              <c:numCache>
                <c:formatCode>0.0</c:formatCode>
                <c:ptCount val="9"/>
                <c:pt idx="0">
                  <c:v>5.3</c:v>
                </c:pt>
                <c:pt idx="1">
                  <c:v>1.6</c:v>
                </c:pt>
                <c:pt idx="2">
                  <c:v>4.4000000000000004</c:v>
                </c:pt>
                <c:pt idx="3">
                  <c:v>4.5999999999999996</c:v>
                </c:pt>
                <c:pt idx="4">
                  <c:v>0.8</c:v>
                </c:pt>
                <c:pt idx="5">
                  <c:v>0.9</c:v>
                </c:pt>
                <c:pt idx="6">
                  <c:v>0</c:v>
                </c:pt>
                <c:pt idx="7">
                  <c:v>2.2000000000000002</c:v>
                </c:pt>
                <c:pt idx="8">
                  <c:v>2.4</c:v>
                </c:pt>
              </c:numCache>
            </c:numRef>
          </c:val>
          <c:extLst>
            <c:ext xmlns:c16="http://schemas.microsoft.com/office/drawing/2014/chart" uri="{C3380CC4-5D6E-409C-BE32-E72D297353CC}">
              <c16:uniqueId val="{0000000A-6A67-43F8-83C2-45FC041C34EF}"/>
            </c:ext>
          </c:extLst>
        </c:ser>
        <c:ser>
          <c:idx val="3"/>
          <c:order val="2"/>
          <c:tx>
            <c:strRef>
              <c:f>問34年齢層!$V$125</c:f>
              <c:strCache>
                <c:ptCount val="1"/>
                <c:pt idx="0">
                  <c:v>まだ行ったこと
はないが，今後
行く予定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問34年齢層!$V$126:$V$134</c:f>
              <c:numCache>
                <c:formatCode>0.0</c:formatCode>
                <c:ptCount val="9"/>
                <c:pt idx="0">
                  <c:v>10.5</c:v>
                </c:pt>
                <c:pt idx="1">
                  <c:v>32.799999999999997</c:v>
                </c:pt>
                <c:pt idx="2">
                  <c:v>36.799999999999997</c:v>
                </c:pt>
                <c:pt idx="3">
                  <c:v>42.6</c:v>
                </c:pt>
                <c:pt idx="4">
                  <c:v>41.7</c:v>
                </c:pt>
                <c:pt idx="5">
                  <c:v>31.3</c:v>
                </c:pt>
                <c:pt idx="6">
                  <c:v>40</c:v>
                </c:pt>
                <c:pt idx="7">
                  <c:v>34.799999999999997</c:v>
                </c:pt>
                <c:pt idx="8">
                  <c:v>29</c:v>
                </c:pt>
              </c:numCache>
            </c:numRef>
          </c:val>
          <c:extLst>
            <c:ext xmlns:c16="http://schemas.microsoft.com/office/drawing/2014/chart" uri="{C3380CC4-5D6E-409C-BE32-E72D297353CC}">
              <c16:uniqueId val="{0000000C-6A67-43F8-83C2-45FC041C34EF}"/>
            </c:ext>
          </c:extLst>
        </c:ser>
        <c:ser>
          <c:idx val="4"/>
          <c:order val="3"/>
          <c:tx>
            <c:strRef>
              <c:f>問34年齢層!$W$125</c:f>
              <c:strCache>
                <c:ptCount val="1"/>
                <c:pt idx="0">
                  <c:v>行ったことは
ないし，今後
行く予定もない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問34年齢層!$W$126:$W$134</c:f>
              <c:numCache>
                <c:formatCode>0.0</c:formatCode>
                <c:ptCount val="9"/>
                <c:pt idx="0">
                  <c:v>26.3</c:v>
                </c:pt>
                <c:pt idx="1">
                  <c:v>27.9</c:v>
                </c:pt>
                <c:pt idx="2">
                  <c:v>34.200000000000003</c:v>
                </c:pt>
                <c:pt idx="3">
                  <c:v>22.8</c:v>
                </c:pt>
                <c:pt idx="4">
                  <c:v>26.4</c:v>
                </c:pt>
                <c:pt idx="5">
                  <c:v>32.1</c:v>
                </c:pt>
                <c:pt idx="6">
                  <c:v>24.2</c:v>
                </c:pt>
                <c:pt idx="7">
                  <c:v>32.6</c:v>
                </c:pt>
                <c:pt idx="8">
                  <c:v>23.7</c:v>
                </c:pt>
              </c:numCache>
            </c:numRef>
          </c:val>
          <c:extLst>
            <c:ext xmlns:c16="http://schemas.microsoft.com/office/drawing/2014/chart" uri="{C3380CC4-5D6E-409C-BE32-E72D297353CC}">
              <c16:uniqueId val="{0000000D-6A67-43F8-83C2-45FC041C34EF}"/>
            </c:ext>
          </c:extLst>
        </c:ser>
        <c:ser>
          <c:idx val="5"/>
          <c:order val="4"/>
          <c:tx>
            <c:strRef>
              <c:f>問34年齢層!$X$125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問34年齢層!$X$126:$X$134</c:f>
              <c:numCache>
                <c:formatCode>0.0</c:formatCode>
                <c:ptCount val="9"/>
                <c:pt idx="0">
                  <c:v>52.6</c:v>
                </c:pt>
                <c:pt idx="1">
                  <c:v>29.5</c:v>
                </c:pt>
                <c:pt idx="2">
                  <c:v>19.3</c:v>
                </c:pt>
                <c:pt idx="3">
                  <c:v>19.8</c:v>
                </c:pt>
                <c:pt idx="4">
                  <c:v>15.3</c:v>
                </c:pt>
                <c:pt idx="5">
                  <c:v>17.899999999999999</c:v>
                </c:pt>
                <c:pt idx="6">
                  <c:v>18.899999999999999</c:v>
                </c:pt>
                <c:pt idx="7">
                  <c:v>13</c:v>
                </c:pt>
                <c:pt idx="8">
                  <c:v>15.4</c:v>
                </c:pt>
              </c:numCache>
            </c:numRef>
          </c:val>
          <c:extLst>
            <c:ext xmlns:c16="http://schemas.microsoft.com/office/drawing/2014/chart" uri="{C3380CC4-5D6E-409C-BE32-E72D297353CC}">
              <c16:uniqueId val="{0000000E-6A67-43F8-83C2-45FC041C34EF}"/>
            </c:ext>
          </c:extLst>
        </c:ser>
        <c:ser>
          <c:idx val="6"/>
          <c:order val="5"/>
          <c:tx>
            <c:strRef>
              <c:f>問34年齢層!$Y$125</c:f>
              <c:strCache>
                <c:ptCount val="1"/>
                <c:pt idx="0">
                  <c:v>（無効回答）</c:v>
                </c:pt>
              </c:strCache>
            </c:strRef>
          </c:tx>
          <c:spPr>
            <a:solidFill>
              <a:schemeClr val="bg1"/>
            </a:solidFill>
            <a:ln>
              <a:solidFill>
                <a:schemeClr val="tx1"/>
              </a:solidFill>
            </a:ln>
            <a:effectLst/>
          </c:spPr>
          <c:invertIfNegative val="0"/>
          <c:dLbls>
            <c:dLbl>
              <c:idx val="6"/>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FDC-483B-9B3D-5FFB78FEF50E}"/>
                </c:ext>
              </c:extLst>
            </c:dLbl>
            <c:dLbl>
              <c:idx val="7"/>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FDC-483B-9B3D-5FFB78FEF50E}"/>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FDC-483B-9B3D-5FFB78FEF50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問34年齢層!$Y$126:$Y$134</c:f>
              <c:numCache>
                <c:formatCode>0.0</c:formatCode>
                <c:ptCount val="9"/>
                <c:pt idx="0">
                  <c:v>0</c:v>
                </c:pt>
                <c:pt idx="1">
                  <c:v>0</c:v>
                </c:pt>
                <c:pt idx="2">
                  <c:v>0.9</c:v>
                </c:pt>
                <c:pt idx="3">
                  <c:v>1.5</c:v>
                </c:pt>
                <c:pt idx="4">
                  <c:v>3.7</c:v>
                </c:pt>
                <c:pt idx="5">
                  <c:v>3.6</c:v>
                </c:pt>
                <c:pt idx="6">
                  <c:v>6.3</c:v>
                </c:pt>
                <c:pt idx="7">
                  <c:v>5.4</c:v>
                </c:pt>
                <c:pt idx="8">
                  <c:v>12.4</c:v>
                </c:pt>
              </c:numCache>
            </c:numRef>
          </c:val>
          <c:extLst>
            <c:ext xmlns:c16="http://schemas.microsoft.com/office/drawing/2014/chart" uri="{C3380CC4-5D6E-409C-BE32-E72D297353CC}">
              <c16:uniqueId val="{0000000F-6A67-43F8-83C2-45FC041C34EF}"/>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5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5354390598494069"/>
          <c:w val="0.74127514184310905"/>
          <c:h val="0.81861196329352159"/>
        </c:manualLayout>
      </c:layout>
      <c:barChart>
        <c:barDir val="bar"/>
        <c:grouping val="percentStacked"/>
        <c:varyColors val="0"/>
        <c:ser>
          <c:idx val="0"/>
          <c:order val="0"/>
          <c:tx>
            <c:strRef>
              <c:f>問48利用駅!$T$93</c:f>
              <c:strCache>
                <c:ptCount val="1"/>
                <c:pt idx="0">
                  <c:v>走りやすい</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問48利用駅!$S$94:$S$102</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問48利用駅!$T$94:$T$102</c:f>
              <c:numCache>
                <c:formatCode>0.0</c:formatCode>
                <c:ptCount val="9"/>
                <c:pt idx="0">
                  <c:v>6.5</c:v>
                </c:pt>
                <c:pt idx="1">
                  <c:v>1.1000000000000001</c:v>
                </c:pt>
                <c:pt idx="2">
                  <c:v>5.3</c:v>
                </c:pt>
                <c:pt idx="3">
                  <c:v>2</c:v>
                </c:pt>
                <c:pt idx="4">
                  <c:v>4.5</c:v>
                </c:pt>
                <c:pt idx="5">
                  <c:v>8.3000000000000007</c:v>
                </c:pt>
                <c:pt idx="6">
                  <c:v>7.8</c:v>
                </c:pt>
                <c:pt idx="7">
                  <c:v>3.6</c:v>
                </c:pt>
                <c:pt idx="8">
                  <c:v>3.4</c:v>
                </c:pt>
              </c:numCache>
            </c:numRef>
          </c:val>
          <c:extLst>
            <c:ext xmlns:c16="http://schemas.microsoft.com/office/drawing/2014/chart" uri="{C3380CC4-5D6E-409C-BE32-E72D297353CC}">
              <c16:uniqueId val="{00000001-0B9D-43A1-A79F-E9BA4E2724D3}"/>
            </c:ext>
          </c:extLst>
        </c:ser>
        <c:ser>
          <c:idx val="1"/>
          <c:order val="1"/>
          <c:tx>
            <c:strRef>
              <c:f>問48利用駅!$U$93</c:f>
              <c:strCache>
                <c:ptCount val="1"/>
                <c:pt idx="0">
                  <c:v>ある程度
走りやすい</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問48利用駅!$S$94:$S$102</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問48利用駅!$U$94:$U$102</c:f>
              <c:numCache>
                <c:formatCode>0.0</c:formatCode>
                <c:ptCount val="9"/>
                <c:pt idx="0">
                  <c:v>34.799999999999997</c:v>
                </c:pt>
                <c:pt idx="1">
                  <c:v>38.6</c:v>
                </c:pt>
                <c:pt idx="2">
                  <c:v>23.5</c:v>
                </c:pt>
                <c:pt idx="3">
                  <c:v>27.5</c:v>
                </c:pt>
                <c:pt idx="4">
                  <c:v>31.8</c:v>
                </c:pt>
                <c:pt idx="5">
                  <c:v>23.3</c:v>
                </c:pt>
                <c:pt idx="6">
                  <c:v>15.6</c:v>
                </c:pt>
                <c:pt idx="7">
                  <c:v>27.5</c:v>
                </c:pt>
                <c:pt idx="8">
                  <c:v>23.1</c:v>
                </c:pt>
              </c:numCache>
            </c:numRef>
          </c:val>
          <c:extLst>
            <c:ext xmlns:c16="http://schemas.microsoft.com/office/drawing/2014/chart" uri="{C3380CC4-5D6E-409C-BE32-E72D297353CC}">
              <c16:uniqueId val="{00000002-0B9D-43A1-A79F-E9BA4E2724D3}"/>
            </c:ext>
          </c:extLst>
        </c:ser>
        <c:ser>
          <c:idx val="2"/>
          <c:order val="2"/>
          <c:tx>
            <c:strRef>
              <c:f>問48利用駅!$V$93</c:f>
              <c:strCache>
                <c:ptCount val="1"/>
                <c:pt idx="0">
                  <c:v>やや
走りにくい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問48利用駅!$S$94:$S$102</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問48利用駅!$V$94:$V$102</c:f>
              <c:numCache>
                <c:formatCode>0.0</c:formatCode>
                <c:ptCount val="9"/>
                <c:pt idx="0">
                  <c:v>15.2</c:v>
                </c:pt>
                <c:pt idx="1">
                  <c:v>12.5</c:v>
                </c:pt>
                <c:pt idx="2">
                  <c:v>14.5</c:v>
                </c:pt>
                <c:pt idx="3">
                  <c:v>23.5</c:v>
                </c:pt>
                <c:pt idx="4">
                  <c:v>22.7</c:v>
                </c:pt>
                <c:pt idx="5">
                  <c:v>10</c:v>
                </c:pt>
                <c:pt idx="6">
                  <c:v>21.9</c:v>
                </c:pt>
                <c:pt idx="7">
                  <c:v>15.5</c:v>
                </c:pt>
                <c:pt idx="8">
                  <c:v>15.4</c:v>
                </c:pt>
              </c:numCache>
            </c:numRef>
          </c:val>
          <c:extLst>
            <c:ext xmlns:c16="http://schemas.microsoft.com/office/drawing/2014/chart" uri="{C3380CC4-5D6E-409C-BE32-E72D297353CC}">
              <c16:uniqueId val="{00000003-0B9D-43A1-A79F-E9BA4E2724D3}"/>
            </c:ext>
          </c:extLst>
        </c:ser>
        <c:ser>
          <c:idx val="3"/>
          <c:order val="3"/>
          <c:tx>
            <c:strRef>
              <c:f>問48利用駅!$W$93</c:f>
              <c:strCache>
                <c:ptCount val="1"/>
                <c:pt idx="0">
                  <c:v>走りにくい</c:v>
                </c:pt>
              </c:strCache>
            </c:strRef>
          </c:tx>
          <c:spPr>
            <a:pattFill prst="smGrid">
              <a:fgClr>
                <a:schemeClr val="bg1"/>
              </a:fgClr>
              <a:bgClr>
                <a:srgbClr val="FF5050"/>
              </a:bgClr>
            </a:pattFill>
            <a:ln>
              <a:solidFill>
                <a:schemeClr val="tx1"/>
              </a:solidFill>
            </a:ln>
            <a:effectLst/>
          </c:spPr>
          <c:invertIfNegative val="0"/>
          <c:dLbls>
            <c:dLbl>
              <c:idx val="0"/>
              <c:layout>
                <c:manualLayout>
                  <c:x val="-4.2507970244420826E-3"/>
                  <c:y val="-4.563575303229709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0-D108-4CF9-8C71-2F51AF84CCD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問48利用駅!$S$94:$S$102</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問48利用駅!$W$94:$W$102</c:f>
              <c:numCache>
                <c:formatCode>0.0</c:formatCode>
                <c:ptCount val="9"/>
                <c:pt idx="0">
                  <c:v>0</c:v>
                </c:pt>
                <c:pt idx="1">
                  <c:v>5.7</c:v>
                </c:pt>
                <c:pt idx="2">
                  <c:v>7.5</c:v>
                </c:pt>
                <c:pt idx="3">
                  <c:v>11.8</c:v>
                </c:pt>
                <c:pt idx="4">
                  <c:v>4.5</c:v>
                </c:pt>
                <c:pt idx="5">
                  <c:v>3.3</c:v>
                </c:pt>
                <c:pt idx="6">
                  <c:v>12.5</c:v>
                </c:pt>
                <c:pt idx="7">
                  <c:v>10.4</c:v>
                </c:pt>
                <c:pt idx="8">
                  <c:v>9.4</c:v>
                </c:pt>
              </c:numCache>
            </c:numRef>
          </c:val>
          <c:extLst>
            <c:ext xmlns:c16="http://schemas.microsoft.com/office/drawing/2014/chart" uri="{C3380CC4-5D6E-409C-BE32-E72D297353CC}">
              <c16:uniqueId val="{00000004-0B9D-43A1-A79F-E9BA4E2724D3}"/>
            </c:ext>
          </c:extLst>
        </c:ser>
        <c:ser>
          <c:idx val="4"/>
          <c:order val="4"/>
          <c:tx>
            <c:strRef>
              <c:f>問48利用駅!$X$93</c:f>
              <c:strCache>
                <c:ptCount val="1"/>
                <c:pt idx="0">
                  <c:v>自動車に
乗らない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問48利用駅!$S$94:$S$102</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問48利用駅!$X$94:$X$102</c:f>
              <c:numCache>
                <c:formatCode>0.0</c:formatCode>
                <c:ptCount val="9"/>
                <c:pt idx="0">
                  <c:v>32.6</c:v>
                </c:pt>
                <c:pt idx="1">
                  <c:v>30.7</c:v>
                </c:pt>
                <c:pt idx="2">
                  <c:v>39.299999999999997</c:v>
                </c:pt>
                <c:pt idx="3">
                  <c:v>29.4</c:v>
                </c:pt>
                <c:pt idx="4">
                  <c:v>25</c:v>
                </c:pt>
                <c:pt idx="5">
                  <c:v>43.3</c:v>
                </c:pt>
                <c:pt idx="6">
                  <c:v>25</c:v>
                </c:pt>
                <c:pt idx="7">
                  <c:v>30.6</c:v>
                </c:pt>
                <c:pt idx="8">
                  <c:v>41.9</c:v>
                </c:pt>
              </c:numCache>
            </c:numRef>
          </c:val>
          <c:extLst>
            <c:ext xmlns:c16="http://schemas.microsoft.com/office/drawing/2014/chart" uri="{C3380CC4-5D6E-409C-BE32-E72D297353CC}">
              <c16:uniqueId val="{00000005-0B9D-43A1-A79F-E9BA4E2724D3}"/>
            </c:ext>
          </c:extLst>
        </c:ser>
        <c:ser>
          <c:idx val="5"/>
          <c:order val="5"/>
          <c:tx>
            <c:strRef>
              <c:f>問48利用駅!$Y$93</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問48利用駅!$S$94:$S$102</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問48利用駅!$Y$94:$Y$102</c:f>
              <c:numCache>
                <c:formatCode>0.0</c:formatCode>
                <c:ptCount val="9"/>
                <c:pt idx="0">
                  <c:v>10.9</c:v>
                </c:pt>
                <c:pt idx="1">
                  <c:v>11.4</c:v>
                </c:pt>
                <c:pt idx="2">
                  <c:v>9.8000000000000007</c:v>
                </c:pt>
                <c:pt idx="3">
                  <c:v>5.9</c:v>
                </c:pt>
                <c:pt idx="4">
                  <c:v>11.4</c:v>
                </c:pt>
                <c:pt idx="5">
                  <c:v>11.7</c:v>
                </c:pt>
                <c:pt idx="6">
                  <c:v>17.2</c:v>
                </c:pt>
                <c:pt idx="7">
                  <c:v>12.4</c:v>
                </c:pt>
                <c:pt idx="8">
                  <c:v>6.8</c:v>
                </c:pt>
              </c:numCache>
            </c:numRef>
          </c:val>
          <c:extLst>
            <c:ext xmlns:c16="http://schemas.microsoft.com/office/drawing/2014/chart" uri="{C3380CC4-5D6E-409C-BE32-E72D297353CC}">
              <c16:uniqueId val="{00000006-0B9D-43A1-A79F-E9BA4E2724D3}"/>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128907289206263"/>
          <c:h val="0.82526881720430112"/>
        </c:manualLayout>
      </c:layout>
      <c:barChart>
        <c:barDir val="bar"/>
        <c:grouping val="percentStacked"/>
        <c:varyColors val="0"/>
        <c:ser>
          <c:idx val="0"/>
          <c:order val="0"/>
          <c:tx>
            <c:strRef>
              <c:f>問48利用駅!$T$93</c:f>
              <c:strCache>
                <c:ptCount val="1"/>
                <c:pt idx="0">
                  <c:v>走りやすい</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22EB-4D6D-8C44-E480B59FCA9A}"/>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22EB-4D6D-8C44-E480B59FCA9A}"/>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問48利用駅!$S$92</c:f>
              <c:strCache>
                <c:ptCount val="1"/>
                <c:pt idx="0">
                  <c:v>凡例</c:v>
                </c:pt>
              </c:strCache>
            </c:strRef>
          </c:cat>
          <c:val>
            <c:numRef>
              <c:f>問48利用駅!$T$92</c:f>
              <c:numCache>
                <c:formatCode>General</c:formatCode>
                <c:ptCount val="1"/>
                <c:pt idx="0">
                  <c:v>1</c:v>
                </c:pt>
              </c:numCache>
            </c:numRef>
          </c:val>
          <c:extLst>
            <c:ext xmlns:c16="http://schemas.microsoft.com/office/drawing/2014/chart" uri="{C3380CC4-5D6E-409C-BE32-E72D297353CC}">
              <c16:uniqueId val="{00000002-22EB-4D6D-8C44-E480B59FCA9A}"/>
            </c:ext>
          </c:extLst>
        </c:ser>
        <c:ser>
          <c:idx val="1"/>
          <c:order val="1"/>
          <c:tx>
            <c:strRef>
              <c:f>問48利用駅!$U$93</c:f>
              <c:strCache>
                <c:ptCount val="1"/>
                <c:pt idx="0">
                  <c:v>ある程度
走りやすい</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22EB-4D6D-8C44-E480B59FCA9A}"/>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問48利用駅!$S$92</c:f>
              <c:strCache>
                <c:ptCount val="1"/>
                <c:pt idx="0">
                  <c:v>凡例</c:v>
                </c:pt>
              </c:strCache>
            </c:strRef>
          </c:cat>
          <c:val>
            <c:numRef>
              <c:f>問48利用駅!$U$92</c:f>
              <c:numCache>
                <c:formatCode>General</c:formatCode>
                <c:ptCount val="1"/>
                <c:pt idx="0">
                  <c:v>1</c:v>
                </c:pt>
              </c:numCache>
            </c:numRef>
          </c:val>
          <c:extLst>
            <c:ext xmlns:c16="http://schemas.microsoft.com/office/drawing/2014/chart" uri="{C3380CC4-5D6E-409C-BE32-E72D297353CC}">
              <c16:uniqueId val="{00000004-22EB-4D6D-8C44-E480B59FCA9A}"/>
            </c:ext>
          </c:extLst>
        </c:ser>
        <c:ser>
          <c:idx val="2"/>
          <c:order val="2"/>
          <c:tx>
            <c:strRef>
              <c:f>問48利用駅!$V$93</c:f>
              <c:strCache>
                <c:ptCount val="1"/>
                <c:pt idx="0">
                  <c:v>やや
走りにくい</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問48利用駅!$S$92</c:f>
              <c:strCache>
                <c:ptCount val="1"/>
                <c:pt idx="0">
                  <c:v>凡例</c:v>
                </c:pt>
              </c:strCache>
            </c:strRef>
          </c:cat>
          <c:val>
            <c:numRef>
              <c:f>問48利用駅!$V$92</c:f>
              <c:numCache>
                <c:formatCode>General</c:formatCode>
                <c:ptCount val="1"/>
                <c:pt idx="0">
                  <c:v>1</c:v>
                </c:pt>
              </c:numCache>
            </c:numRef>
          </c:val>
          <c:extLst>
            <c:ext xmlns:c16="http://schemas.microsoft.com/office/drawing/2014/chart" uri="{C3380CC4-5D6E-409C-BE32-E72D297353CC}">
              <c16:uniqueId val="{00000005-22EB-4D6D-8C44-E480B59FCA9A}"/>
            </c:ext>
          </c:extLst>
        </c:ser>
        <c:ser>
          <c:idx val="3"/>
          <c:order val="3"/>
          <c:tx>
            <c:strRef>
              <c:f>問48利用駅!$W$93</c:f>
              <c:strCache>
                <c:ptCount val="1"/>
                <c:pt idx="0">
                  <c:v>走りにくい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問48利用駅!$S$92</c:f>
              <c:strCache>
                <c:ptCount val="1"/>
                <c:pt idx="0">
                  <c:v>凡例</c:v>
                </c:pt>
              </c:strCache>
            </c:strRef>
          </c:cat>
          <c:val>
            <c:numRef>
              <c:f>問48利用駅!$W$92</c:f>
              <c:numCache>
                <c:formatCode>General</c:formatCode>
                <c:ptCount val="1"/>
                <c:pt idx="0">
                  <c:v>1</c:v>
                </c:pt>
              </c:numCache>
            </c:numRef>
          </c:val>
          <c:extLst>
            <c:ext xmlns:c16="http://schemas.microsoft.com/office/drawing/2014/chart" uri="{C3380CC4-5D6E-409C-BE32-E72D297353CC}">
              <c16:uniqueId val="{00000006-22EB-4D6D-8C44-E480B59FCA9A}"/>
            </c:ext>
          </c:extLst>
        </c:ser>
        <c:ser>
          <c:idx val="4"/>
          <c:order val="4"/>
          <c:tx>
            <c:strRef>
              <c:f>問48利用駅!$X$93</c:f>
              <c:strCache>
                <c:ptCount val="1"/>
                <c:pt idx="0">
                  <c:v>自動車に
乗らない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問48利用駅!$S$92</c:f>
              <c:strCache>
                <c:ptCount val="1"/>
                <c:pt idx="0">
                  <c:v>凡例</c:v>
                </c:pt>
              </c:strCache>
            </c:strRef>
          </c:cat>
          <c:val>
            <c:numRef>
              <c:f>問48利用駅!$X$92</c:f>
              <c:numCache>
                <c:formatCode>General</c:formatCode>
                <c:ptCount val="1"/>
                <c:pt idx="0">
                  <c:v>1</c:v>
                </c:pt>
              </c:numCache>
            </c:numRef>
          </c:val>
          <c:extLst>
            <c:ext xmlns:c16="http://schemas.microsoft.com/office/drawing/2014/chart" uri="{C3380CC4-5D6E-409C-BE32-E72D297353CC}">
              <c16:uniqueId val="{00000007-22EB-4D6D-8C44-E480B59FCA9A}"/>
            </c:ext>
          </c:extLst>
        </c:ser>
        <c:ser>
          <c:idx val="5"/>
          <c:order val="5"/>
          <c:tx>
            <c:strRef>
              <c:f>問48利用駅!$Y$93</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問48利用駅!$S$92</c:f>
              <c:strCache>
                <c:ptCount val="1"/>
                <c:pt idx="0">
                  <c:v>凡例</c:v>
                </c:pt>
              </c:strCache>
            </c:strRef>
          </c:cat>
          <c:val>
            <c:numRef>
              <c:f>問48利用駅!$Y$92</c:f>
              <c:numCache>
                <c:formatCode>General</c:formatCode>
                <c:ptCount val="1"/>
                <c:pt idx="0">
                  <c:v>1</c:v>
                </c:pt>
              </c:numCache>
            </c:numRef>
          </c:val>
          <c:extLst>
            <c:ext xmlns:c16="http://schemas.microsoft.com/office/drawing/2014/chart" uri="{C3380CC4-5D6E-409C-BE32-E72D297353CC}">
              <c16:uniqueId val="{00000008-22EB-4D6D-8C44-E480B59FCA9A}"/>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5354390598494069"/>
          <c:w val="0.74127514184310905"/>
          <c:h val="0.81861196329352159"/>
        </c:manualLayout>
      </c:layout>
      <c:barChart>
        <c:barDir val="bar"/>
        <c:grouping val="percentStacked"/>
        <c:varyColors val="0"/>
        <c:ser>
          <c:idx val="0"/>
          <c:order val="0"/>
          <c:tx>
            <c:strRef>
              <c:f>問48利用駅!$T$122</c:f>
              <c:strCache>
                <c:ptCount val="1"/>
                <c:pt idx="0">
                  <c:v>利用しやすい</c:v>
                </c:pt>
              </c:strCache>
            </c:strRef>
          </c:tx>
          <c:spPr>
            <a:solidFill>
              <a:schemeClr val="accent1"/>
            </a:solidFill>
            <a:ln w="9525">
              <a:solidFill>
                <a:schemeClr val="tx1"/>
              </a:solidFill>
            </a:ln>
            <a:effectLst/>
          </c:spPr>
          <c:invertIfNegative val="0"/>
          <c:dLbls>
            <c:dLbl>
              <c:idx val="0"/>
              <c:layout>
                <c:manualLayout>
                  <c:x val="-3.7000900923516594E-3"/>
                  <c:y val="-4.464697189519874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2DC-4B55-BCDB-B37A8B54C12C}"/>
                </c:ext>
              </c:extLst>
            </c:dLbl>
            <c:dLbl>
              <c:idx val="1"/>
              <c:layout>
                <c:manualLayout>
                  <c:x val="-5.7101257666914906E-3"/>
                  <c:y val="-4.352643312626423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042-44DF-A5F1-4BE640221820}"/>
                </c:ext>
              </c:extLst>
            </c:dLbl>
            <c:dLbl>
              <c:idx val="2"/>
              <c:layout>
                <c:manualLayout>
                  <c:x val="-2.5976792841018477E-17"/>
                  <c:y val="-4.324183074475426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042-44DF-A5F1-4BE640221820}"/>
                </c:ext>
              </c:extLst>
            </c:dLbl>
            <c:dLbl>
              <c:idx val="3"/>
              <c:layout>
                <c:manualLayout>
                  <c:x val="0"/>
                  <c:y val="-4.356580014956876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042-44DF-A5F1-4BE640221820}"/>
                </c:ext>
              </c:extLst>
            </c:dLbl>
            <c:dLbl>
              <c:idx val="6"/>
              <c:layout>
                <c:manualLayout>
                  <c:x val="-4.2507970244420566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042-44DF-A5F1-4BE640221820}"/>
                </c:ext>
              </c:extLst>
            </c:dLbl>
            <c:dLbl>
              <c:idx val="7"/>
              <c:layout>
                <c:manualLayout>
                  <c:x val="0"/>
                  <c:y val="-4.349768600659087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042-44DF-A5F1-4BE640221820}"/>
                </c:ext>
              </c:extLst>
            </c:dLbl>
            <c:dLbl>
              <c:idx val="8"/>
              <c:layout>
                <c:manualLayout>
                  <c:x val="-5.4559705010306233E-3"/>
                  <c:y val="-4.51280369759826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042-44DF-A5F1-4BE640221820}"/>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問48利用駅!$S$123:$S$131</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問48利用駅!$T$123:$T$131</c:f>
              <c:numCache>
                <c:formatCode>0.0</c:formatCode>
                <c:ptCount val="9"/>
                <c:pt idx="0">
                  <c:v>0</c:v>
                </c:pt>
                <c:pt idx="1">
                  <c:v>1.1000000000000001</c:v>
                </c:pt>
                <c:pt idx="2">
                  <c:v>0.6</c:v>
                </c:pt>
                <c:pt idx="3">
                  <c:v>0</c:v>
                </c:pt>
                <c:pt idx="4">
                  <c:v>2.2999999999999998</c:v>
                </c:pt>
                <c:pt idx="5">
                  <c:v>2.5</c:v>
                </c:pt>
                <c:pt idx="6">
                  <c:v>3.1</c:v>
                </c:pt>
                <c:pt idx="7">
                  <c:v>0</c:v>
                </c:pt>
                <c:pt idx="8">
                  <c:v>0.9</c:v>
                </c:pt>
              </c:numCache>
            </c:numRef>
          </c:val>
          <c:extLst>
            <c:ext xmlns:c16="http://schemas.microsoft.com/office/drawing/2014/chart" uri="{C3380CC4-5D6E-409C-BE32-E72D297353CC}">
              <c16:uniqueId val="{00000009-A3D4-4C10-9354-2AFE3276E04B}"/>
            </c:ext>
          </c:extLst>
        </c:ser>
        <c:ser>
          <c:idx val="1"/>
          <c:order val="1"/>
          <c:tx>
            <c:strRef>
              <c:f>問48利用駅!$U$122</c:f>
              <c:strCache>
                <c:ptCount val="1"/>
                <c:pt idx="0">
                  <c:v>ある程度
利用しやすい</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問48利用駅!$S$123:$S$131</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問48利用駅!$U$123:$U$131</c:f>
              <c:numCache>
                <c:formatCode>0.0</c:formatCode>
                <c:ptCount val="9"/>
                <c:pt idx="0">
                  <c:v>13</c:v>
                </c:pt>
                <c:pt idx="1">
                  <c:v>2.2999999999999998</c:v>
                </c:pt>
                <c:pt idx="2">
                  <c:v>6.8</c:v>
                </c:pt>
                <c:pt idx="3">
                  <c:v>3.9</c:v>
                </c:pt>
                <c:pt idx="4">
                  <c:v>9.1</c:v>
                </c:pt>
                <c:pt idx="5">
                  <c:v>8.3000000000000007</c:v>
                </c:pt>
                <c:pt idx="6">
                  <c:v>6.3</c:v>
                </c:pt>
                <c:pt idx="7">
                  <c:v>3.6</c:v>
                </c:pt>
                <c:pt idx="8">
                  <c:v>4.3</c:v>
                </c:pt>
              </c:numCache>
            </c:numRef>
          </c:val>
          <c:extLst>
            <c:ext xmlns:c16="http://schemas.microsoft.com/office/drawing/2014/chart" uri="{C3380CC4-5D6E-409C-BE32-E72D297353CC}">
              <c16:uniqueId val="{0000000C-A3D4-4C10-9354-2AFE3276E04B}"/>
            </c:ext>
          </c:extLst>
        </c:ser>
        <c:ser>
          <c:idx val="2"/>
          <c:order val="2"/>
          <c:tx>
            <c:strRef>
              <c:f>問48利用駅!$V$122</c:f>
              <c:strCache>
                <c:ptCount val="1"/>
                <c:pt idx="0">
                  <c:v>やや
利用しにくい</c:v>
                </c:pt>
              </c:strCache>
            </c:strRef>
          </c:tx>
          <c:spPr>
            <a:pattFill prst="smGrid">
              <a:fgClr>
                <a:srgbClr val="FF9999"/>
              </a:fgClr>
              <a:bgClr>
                <a:schemeClr val="bg1"/>
              </a:bgClr>
            </a:pattFill>
            <a:ln>
              <a:solidFill>
                <a:schemeClr val="tx1"/>
              </a:solidFill>
            </a:ln>
            <a:effectLst/>
          </c:spPr>
          <c:invertIfNegative val="0"/>
          <c:dLbls>
            <c:dLbl>
              <c:idx val="0"/>
              <c:layout>
                <c:manualLayout>
                  <c:x val="-8.5314946683737319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F39-4937-9BE5-8D3E16D7FC32}"/>
                </c:ext>
              </c:extLst>
            </c:dLbl>
            <c:dLbl>
              <c:idx val="3"/>
              <c:layout>
                <c:manualLayout>
                  <c:x val="4.1237113402061857E-3"/>
                  <c:y val="1.1773789701917535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2DC-4B55-BCDB-B37A8B54C12C}"/>
                </c:ext>
              </c:extLst>
            </c:dLbl>
            <c:dLbl>
              <c:idx val="4"/>
              <c:layout>
                <c:manualLayout>
                  <c:x val="1.0579653835835332E-5"/>
                  <c:y val="3.556351336371709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2DC-4B55-BCDB-B37A8B54C12C}"/>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問48利用駅!$S$123:$S$131</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問48利用駅!$V$123:$V$131</c:f>
              <c:numCache>
                <c:formatCode>0.0</c:formatCode>
                <c:ptCount val="9"/>
                <c:pt idx="0">
                  <c:v>2.2000000000000002</c:v>
                </c:pt>
                <c:pt idx="1">
                  <c:v>10.199999999999999</c:v>
                </c:pt>
                <c:pt idx="2">
                  <c:v>9.1999999999999993</c:v>
                </c:pt>
                <c:pt idx="3">
                  <c:v>7.8</c:v>
                </c:pt>
                <c:pt idx="4">
                  <c:v>15.9</c:v>
                </c:pt>
                <c:pt idx="5">
                  <c:v>7.5</c:v>
                </c:pt>
                <c:pt idx="6">
                  <c:v>9.4</c:v>
                </c:pt>
                <c:pt idx="7">
                  <c:v>9.8000000000000007</c:v>
                </c:pt>
                <c:pt idx="8">
                  <c:v>12</c:v>
                </c:pt>
              </c:numCache>
            </c:numRef>
          </c:val>
          <c:extLst>
            <c:ext xmlns:c16="http://schemas.microsoft.com/office/drawing/2014/chart" uri="{C3380CC4-5D6E-409C-BE32-E72D297353CC}">
              <c16:uniqueId val="{0000000F-A3D4-4C10-9354-2AFE3276E04B}"/>
            </c:ext>
          </c:extLst>
        </c:ser>
        <c:ser>
          <c:idx val="3"/>
          <c:order val="3"/>
          <c:tx>
            <c:strRef>
              <c:f>問48利用駅!$W$122</c:f>
              <c:strCache>
                <c:ptCount val="1"/>
                <c:pt idx="0">
                  <c:v>利用しにくい</c:v>
                </c:pt>
              </c:strCache>
            </c:strRef>
          </c:tx>
          <c:spPr>
            <a:pattFill prst="smGrid">
              <a:fgClr>
                <a:schemeClr val="bg1"/>
              </a:fgClr>
              <a:bgClr>
                <a:srgbClr val="FF5050"/>
              </a:bgClr>
            </a:pattFill>
            <a:ln>
              <a:solidFill>
                <a:schemeClr val="tx1"/>
              </a:solidFill>
            </a:ln>
            <a:effectLst/>
          </c:spPr>
          <c:invertIfNegative val="0"/>
          <c:dLbls>
            <c:dLbl>
              <c:idx val="0"/>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042-44DF-A5F1-4BE640221820}"/>
                </c:ext>
              </c:extLst>
            </c:dLbl>
            <c:dLbl>
              <c:idx val="5"/>
              <c:layout>
                <c:manualLayout>
                  <c:x val="2.8338646829613886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F39-4937-9BE5-8D3E16D7FC32}"/>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問48利用駅!$S$123:$S$131</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問48利用駅!$W$123:$W$131</c:f>
              <c:numCache>
                <c:formatCode>0.0</c:formatCode>
                <c:ptCount val="9"/>
                <c:pt idx="0">
                  <c:v>4.3</c:v>
                </c:pt>
                <c:pt idx="1">
                  <c:v>10.199999999999999</c:v>
                </c:pt>
                <c:pt idx="2">
                  <c:v>7.5</c:v>
                </c:pt>
                <c:pt idx="3">
                  <c:v>9.8000000000000007</c:v>
                </c:pt>
                <c:pt idx="4">
                  <c:v>9.1</c:v>
                </c:pt>
                <c:pt idx="5">
                  <c:v>2.5</c:v>
                </c:pt>
                <c:pt idx="6">
                  <c:v>15.6</c:v>
                </c:pt>
                <c:pt idx="7">
                  <c:v>8.8000000000000007</c:v>
                </c:pt>
                <c:pt idx="8">
                  <c:v>6.8</c:v>
                </c:pt>
              </c:numCache>
            </c:numRef>
          </c:val>
          <c:extLst>
            <c:ext xmlns:c16="http://schemas.microsoft.com/office/drawing/2014/chart" uri="{C3380CC4-5D6E-409C-BE32-E72D297353CC}">
              <c16:uniqueId val="{00000010-A3D4-4C10-9354-2AFE3276E04B}"/>
            </c:ext>
          </c:extLst>
        </c:ser>
        <c:ser>
          <c:idx val="4"/>
          <c:order val="4"/>
          <c:tx>
            <c:strRef>
              <c:f>問48利用駅!$X$122</c:f>
              <c:strCache>
                <c:ptCount val="1"/>
                <c:pt idx="0">
                  <c:v>該当なし</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問48利用駅!$S$123:$S$131</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問48利用駅!$X$123:$X$131</c:f>
              <c:numCache>
                <c:formatCode>0.0</c:formatCode>
                <c:ptCount val="9"/>
                <c:pt idx="0">
                  <c:v>69.599999999999994</c:v>
                </c:pt>
                <c:pt idx="1">
                  <c:v>60.2</c:v>
                </c:pt>
                <c:pt idx="2">
                  <c:v>60.7</c:v>
                </c:pt>
                <c:pt idx="3">
                  <c:v>62.7</c:v>
                </c:pt>
                <c:pt idx="4">
                  <c:v>45.5</c:v>
                </c:pt>
                <c:pt idx="5">
                  <c:v>63.3</c:v>
                </c:pt>
                <c:pt idx="6">
                  <c:v>45.3</c:v>
                </c:pt>
                <c:pt idx="7">
                  <c:v>59.6</c:v>
                </c:pt>
                <c:pt idx="8">
                  <c:v>65</c:v>
                </c:pt>
              </c:numCache>
            </c:numRef>
          </c:val>
          <c:extLst>
            <c:ext xmlns:c16="http://schemas.microsoft.com/office/drawing/2014/chart" uri="{C3380CC4-5D6E-409C-BE32-E72D297353CC}">
              <c16:uniqueId val="{00000011-A3D4-4C10-9354-2AFE3276E04B}"/>
            </c:ext>
          </c:extLst>
        </c:ser>
        <c:ser>
          <c:idx val="5"/>
          <c:order val="5"/>
          <c:tx>
            <c:strRef>
              <c:f>問48利用駅!$Y$122</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問48利用駅!$S$123:$S$131</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問48利用駅!$Y$123:$Y$131</c:f>
              <c:numCache>
                <c:formatCode>0.0</c:formatCode>
                <c:ptCount val="9"/>
                <c:pt idx="0">
                  <c:v>10.9</c:v>
                </c:pt>
                <c:pt idx="1">
                  <c:v>15.9</c:v>
                </c:pt>
                <c:pt idx="2">
                  <c:v>15.2</c:v>
                </c:pt>
                <c:pt idx="3">
                  <c:v>15.7</c:v>
                </c:pt>
                <c:pt idx="4">
                  <c:v>18.2</c:v>
                </c:pt>
                <c:pt idx="5">
                  <c:v>15.8</c:v>
                </c:pt>
                <c:pt idx="6">
                  <c:v>20.3</c:v>
                </c:pt>
                <c:pt idx="7">
                  <c:v>18.100000000000001</c:v>
                </c:pt>
                <c:pt idx="8">
                  <c:v>11.1</c:v>
                </c:pt>
              </c:numCache>
            </c:numRef>
          </c:val>
          <c:extLst>
            <c:ext xmlns:c16="http://schemas.microsoft.com/office/drawing/2014/chart" uri="{C3380CC4-5D6E-409C-BE32-E72D297353CC}">
              <c16:uniqueId val="{00000012-A3D4-4C10-9354-2AFE3276E04B}"/>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2096774193548387"/>
          <c:w val="0.92128907289206263"/>
          <c:h val="0.78494623655913975"/>
        </c:manualLayout>
      </c:layout>
      <c:barChart>
        <c:barDir val="bar"/>
        <c:grouping val="percentStacked"/>
        <c:varyColors val="0"/>
        <c:ser>
          <c:idx val="0"/>
          <c:order val="0"/>
          <c:tx>
            <c:strRef>
              <c:f>問48利用駅!$T$122</c:f>
              <c:strCache>
                <c:ptCount val="1"/>
                <c:pt idx="0">
                  <c:v>利用しやすい</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CA35-413B-94F6-4A7AF25FA860}"/>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CA35-413B-94F6-4A7AF25FA860}"/>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問48利用駅!$S$121</c:f>
              <c:strCache>
                <c:ptCount val="1"/>
                <c:pt idx="0">
                  <c:v>凡例</c:v>
                </c:pt>
              </c:strCache>
            </c:strRef>
          </c:cat>
          <c:val>
            <c:numRef>
              <c:f>問48利用駅!$T$121</c:f>
              <c:numCache>
                <c:formatCode>General</c:formatCode>
                <c:ptCount val="1"/>
                <c:pt idx="0">
                  <c:v>1</c:v>
                </c:pt>
              </c:numCache>
            </c:numRef>
          </c:val>
          <c:extLst>
            <c:ext xmlns:c16="http://schemas.microsoft.com/office/drawing/2014/chart" uri="{C3380CC4-5D6E-409C-BE32-E72D297353CC}">
              <c16:uniqueId val="{00000002-CA35-413B-94F6-4A7AF25FA860}"/>
            </c:ext>
          </c:extLst>
        </c:ser>
        <c:ser>
          <c:idx val="1"/>
          <c:order val="1"/>
          <c:tx>
            <c:strRef>
              <c:f>問48利用駅!$U$122</c:f>
              <c:strCache>
                <c:ptCount val="1"/>
                <c:pt idx="0">
                  <c:v>ある程度
利用しやすい</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CA35-413B-94F6-4A7AF25FA86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問48利用駅!$S$121</c:f>
              <c:strCache>
                <c:ptCount val="1"/>
                <c:pt idx="0">
                  <c:v>凡例</c:v>
                </c:pt>
              </c:strCache>
            </c:strRef>
          </c:cat>
          <c:val>
            <c:numRef>
              <c:f>問48利用駅!$U$121</c:f>
              <c:numCache>
                <c:formatCode>General</c:formatCode>
                <c:ptCount val="1"/>
                <c:pt idx="0">
                  <c:v>1</c:v>
                </c:pt>
              </c:numCache>
            </c:numRef>
          </c:val>
          <c:extLst>
            <c:ext xmlns:c16="http://schemas.microsoft.com/office/drawing/2014/chart" uri="{C3380CC4-5D6E-409C-BE32-E72D297353CC}">
              <c16:uniqueId val="{00000004-CA35-413B-94F6-4A7AF25FA860}"/>
            </c:ext>
          </c:extLst>
        </c:ser>
        <c:ser>
          <c:idx val="2"/>
          <c:order val="2"/>
          <c:tx>
            <c:strRef>
              <c:f>問48利用駅!$V$122</c:f>
              <c:strCache>
                <c:ptCount val="1"/>
                <c:pt idx="0">
                  <c:v>やや
利用しにくい</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問48利用駅!$S$121</c:f>
              <c:strCache>
                <c:ptCount val="1"/>
                <c:pt idx="0">
                  <c:v>凡例</c:v>
                </c:pt>
              </c:strCache>
            </c:strRef>
          </c:cat>
          <c:val>
            <c:numRef>
              <c:f>問48利用駅!$V$121</c:f>
              <c:numCache>
                <c:formatCode>General</c:formatCode>
                <c:ptCount val="1"/>
                <c:pt idx="0">
                  <c:v>1</c:v>
                </c:pt>
              </c:numCache>
            </c:numRef>
          </c:val>
          <c:extLst>
            <c:ext xmlns:c16="http://schemas.microsoft.com/office/drawing/2014/chart" uri="{C3380CC4-5D6E-409C-BE32-E72D297353CC}">
              <c16:uniqueId val="{00000005-CA35-413B-94F6-4A7AF25FA860}"/>
            </c:ext>
          </c:extLst>
        </c:ser>
        <c:ser>
          <c:idx val="3"/>
          <c:order val="3"/>
          <c:tx>
            <c:strRef>
              <c:f>問48利用駅!$W$122</c:f>
              <c:strCache>
                <c:ptCount val="1"/>
                <c:pt idx="0">
                  <c:v>利用しにくい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問48利用駅!$S$121</c:f>
              <c:strCache>
                <c:ptCount val="1"/>
                <c:pt idx="0">
                  <c:v>凡例</c:v>
                </c:pt>
              </c:strCache>
            </c:strRef>
          </c:cat>
          <c:val>
            <c:numRef>
              <c:f>問48利用駅!$W$121</c:f>
              <c:numCache>
                <c:formatCode>General</c:formatCode>
                <c:ptCount val="1"/>
                <c:pt idx="0">
                  <c:v>1</c:v>
                </c:pt>
              </c:numCache>
            </c:numRef>
          </c:val>
          <c:extLst>
            <c:ext xmlns:c16="http://schemas.microsoft.com/office/drawing/2014/chart" uri="{C3380CC4-5D6E-409C-BE32-E72D297353CC}">
              <c16:uniqueId val="{00000006-CA35-413B-94F6-4A7AF25FA860}"/>
            </c:ext>
          </c:extLst>
        </c:ser>
        <c:ser>
          <c:idx val="4"/>
          <c:order val="4"/>
          <c:tx>
            <c:strRef>
              <c:f>問48利用駅!$X$122</c:f>
              <c:strCache>
                <c:ptCount val="1"/>
                <c:pt idx="0">
                  <c:v>該当なし</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問48利用駅!$S$121</c:f>
              <c:strCache>
                <c:ptCount val="1"/>
                <c:pt idx="0">
                  <c:v>凡例</c:v>
                </c:pt>
              </c:strCache>
            </c:strRef>
          </c:cat>
          <c:val>
            <c:numRef>
              <c:f>問48利用駅!$X$121</c:f>
              <c:numCache>
                <c:formatCode>General</c:formatCode>
                <c:ptCount val="1"/>
                <c:pt idx="0">
                  <c:v>1</c:v>
                </c:pt>
              </c:numCache>
            </c:numRef>
          </c:val>
          <c:extLst>
            <c:ext xmlns:c16="http://schemas.microsoft.com/office/drawing/2014/chart" uri="{C3380CC4-5D6E-409C-BE32-E72D297353CC}">
              <c16:uniqueId val="{00000007-CA35-413B-94F6-4A7AF25FA860}"/>
            </c:ext>
          </c:extLst>
        </c:ser>
        <c:ser>
          <c:idx val="5"/>
          <c:order val="5"/>
          <c:tx>
            <c:strRef>
              <c:f>問48利用駅!$Y$122</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問48利用駅!$S$121</c:f>
              <c:strCache>
                <c:ptCount val="1"/>
                <c:pt idx="0">
                  <c:v>凡例</c:v>
                </c:pt>
              </c:strCache>
            </c:strRef>
          </c:cat>
          <c:val>
            <c:numRef>
              <c:f>問48利用駅!$Y$121</c:f>
              <c:numCache>
                <c:formatCode>General</c:formatCode>
                <c:ptCount val="1"/>
                <c:pt idx="0">
                  <c:v>1</c:v>
                </c:pt>
              </c:numCache>
            </c:numRef>
          </c:val>
          <c:extLst>
            <c:ext xmlns:c16="http://schemas.microsoft.com/office/drawing/2014/chart" uri="{C3380CC4-5D6E-409C-BE32-E72D297353CC}">
              <c16:uniqueId val="{00000008-CA35-413B-94F6-4A7AF25FA860}"/>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問48利用駅!$T$5</c:f>
              <c:strCache>
                <c:ptCount val="1"/>
                <c:pt idx="0">
                  <c:v>歩きやすい</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問48利用駅!$S$6:$S$14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問48利用駅!$T$6:$T$14</c:f>
              <c:numCache>
                <c:formatCode>0.0</c:formatCode>
                <c:ptCount val="9"/>
                <c:pt idx="0">
                  <c:v>34.799999999999997</c:v>
                </c:pt>
                <c:pt idx="1">
                  <c:v>22.7</c:v>
                </c:pt>
                <c:pt idx="2">
                  <c:v>19.399999999999999</c:v>
                </c:pt>
                <c:pt idx="3">
                  <c:v>5.9</c:v>
                </c:pt>
                <c:pt idx="4">
                  <c:v>20.5</c:v>
                </c:pt>
                <c:pt idx="5">
                  <c:v>25</c:v>
                </c:pt>
                <c:pt idx="6">
                  <c:v>14.1</c:v>
                </c:pt>
                <c:pt idx="7">
                  <c:v>13</c:v>
                </c:pt>
                <c:pt idx="8">
                  <c:v>17.100000000000001</c:v>
                </c:pt>
              </c:numCache>
            </c:numRef>
          </c:val>
          <c:extLst>
            <c:ext xmlns:c16="http://schemas.microsoft.com/office/drawing/2014/chart" uri="{C3380CC4-5D6E-409C-BE32-E72D297353CC}">
              <c16:uniqueId val="{00000000-48CD-43D2-8618-12309C5D6DC1}"/>
            </c:ext>
          </c:extLst>
        </c:ser>
        <c:ser>
          <c:idx val="1"/>
          <c:order val="1"/>
          <c:tx>
            <c:strRef>
              <c:f>問48利用駅!$U$5</c:f>
              <c:strCache>
                <c:ptCount val="1"/>
                <c:pt idx="0">
                  <c:v>ある程度
歩きやすい</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問48利用駅!$S$6:$S$14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問48利用駅!$U$6:$U$14</c:f>
              <c:numCache>
                <c:formatCode>0.0</c:formatCode>
                <c:ptCount val="9"/>
                <c:pt idx="0">
                  <c:v>41.3</c:v>
                </c:pt>
                <c:pt idx="1">
                  <c:v>55.7</c:v>
                </c:pt>
                <c:pt idx="2">
                  <c:v>45.5</c:v>
                </c:pt>
                <c:pt idx="3">
                  <c:v>51</c:v>
                </c:pt>
                <c:pt idx="4">
                  <c:v>52.3</c:v>
                </c:pt>
                <c:pt idx="5">
                  <c:v>48.3</c:v>
                </c:pt>
                <c:pt idx="6">
                  <c:v>42.2</c:v>
                </c:pt>
                <c:pt idx="7">
                  <c:v>43.5</c:v>
                </c:pt>
                <c:pt idx="8">
                  <c:v>47.9</c:v>
                </c:pt>
              </c:numCache>
            </c:numRef>
          </c:val>
          <c:extLst>
            <c:ext xmlns:c16="http://schemas.microsoft.com/office/drawing/2014/chart" uri="{C3380CC4-5D6E-409C-BE32-E72D297353CC}">
              <c16:uniqueId val="{00000001-48CD-43D2-8618-12309C5D6DC1}"/>
            </c:ext>
          </c:extLst>
        </c:ser>
        <c:ser>
          <c:idx val="2"/>
          <c:order val="2"/>
          <c:tx>
            <c:strRef>
              <c:f>問48利用駅!$V$5</c:f>
              <c:strCache>
                <c:ptCount val="1"/>
                <c:pt idx="0">
                  <c:v>やや
歩きにくい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問48利用駅!$S$6:$S$14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問48利用駅!$V$6:$V$14</c:f>
              <c:numCache>
                <c:formatCode>0.0</c:formatCode>
                <c:ptCount val="9"/>
                <c:pt idx="0">
                  <c:v>15.2</c:v>
                </c:pt>
                <c:pt idx="1">
                  <c:v>13.6</c:v>
                </c:pt>
                <c:pt idx="2">
                  <c:v>22</c:v>
                </c:pt>
                <c:pt idx="3">
                  <c:v>27.5</c:v>
                </c:pt>
                <c:pt idx="4">
                  <c:v>20.5</c:v>
                </c:pt>
                <c:pt idx="5">
                  <c:v>19.2</c:v>
                </c:pt>
                <c:pt idx="6">
                  <c:v>25</c:v>
                </c:pt>
                <c:pt idx="7">
                  <c:v>32.1</c:v>
                </c:pt>
                <c:pt idx="8">
                  <c:v>21.4</c:v>
                </c:pt>
              </c:numCache>
            </c:numRef>
          </c:val>
          <c:extLst>
            <c:ext xmlns:c16="http://schemas.microsoft.com/office/drawing/2014/chart" uri="{C3380CC4-5D6E-409C-BE32-E72D297353CC}">
              <c16:uniqueId val="{00000002-48CD-43D2-8618-12309C5D6DC1}"/>
            </c:ext>
          </c:extLst>
        </c:ser>
        <c:ser>
          <c:idx val="3"/>
          <c:order val="3"/>
          <c:tx>
            <c:strRef>
              <c:f>問48利用駅!$W$5</c:f>
              <c:strCache>
                <c:ptCount val="1"/>
                <c:pt idx="0">
                  <c:v>歩きにくい　</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問48利用駅!$S$6:$S$14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問48利用駅!$W$6:$W$14</c:f>
              <c:numCache>
                <c:formatCode>0.0</c:formatCode>
                <c:ptCount val="9"/>
                <c:pt idx="0">
                  <c:v>6.5</c:v>
                </c:pt>
                <c:pt idx="1">
                  <c:v>4.5</c:v>
                </c:pt>
                <c:pt idx="2">
                  <c:v>10</c:v>
                </c:pt>
                <c:pt idx="3">
                  <c:v>13.7</c:v>
                </c:pt>
                <c:pt idx="4">
                  <c:v>6.8</c:v>
                </c:pt>
                <c:pt idx="5">
                  <c:v>6.7</c:v>
                </c:pt>
                <c:pt idx="6">
                  <c:v>15.6</c:v>
                </c:pt>
                <c:pt idx="7">
                  <c:v>10.4</c:v>
                </c:pt>
                <c:pt idx="8">
                  <c:v>12</c:v>
                </c:pt>
              </c:numCache>
            </c:numRef>
          </c:val>
          <c:extLst>
            <c:ext xmlns:c16="http://schemas.microsoft.com/office/drawing/2014/chart" uri="{C3380CC4-5D6E-409C-BE32-E72D297353CC}">
              <c16:uniqueId val="{00000003-48CD-43D2-8618-12309C5D6DC1}"/>
            </c:ext>
          </c:extLst>
        </c:ser>
        <c:ser>
          <c:idx val="4"/>
          <c:order val="4"/>
          <c:tx>
            <c:strRef>
              <c:f>問48利用駅!$X$5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問48利用駅!$S$6:$S$14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問48利用駅!$X$6:$X$14</c:f>
              <c:numCache>
                <c:formatCode>0.0</c:formatCode>
                <c:ptCount val="9"/>
                <c:pt idx="0">
                  <c:v>2.2000000000000002</c:v>
                </c:pt>
                <c:pt idx="1">
                  <c:v>3.4</c:v>
                </c:pt>
                <c:pt idx="2">
                  <c:v>3</c:v>
                </c:pt>
                <c:pt idx="3">
                  <c:v>2</c:v>
                </c:pt>
                <c:pt idx="4">
                  <c:v>0</c:v>
                </c:pt>
                <c:pt idx="5">
                  <c:v>0.8</c:v>
                </c:pt>
                <c:pt idx="6">
                  <c:v>3.1</c:v>
                </c:pt>
                <c:pt idx="7">
                  <c:v>1</c:v>
                </c:pt>
                <c:pt idx="8">
                  <c:v>1.7</c:v>
                </c:pt>
              </c:numCache>
            </c:numRef>
          </c:val>
          <c:extLst>
            <c:ext xmlns:c16="http://schemas.microsoft.com/office/drawing/2014/chart" uri="{C3380CC4-5D6E-409C-BE32-E72D297353CC}">
              <c16:uniqueId val="{00000009-48CD-43D2-8618-12309C5D6DC1}"/>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1917554590501521"/>
          <c:w val="0.92793969849246227"/>
          <c:h val="0.80241995015305134"/>
        </c:manualLayout>
      </c:layout>
      <c:barChart>
        <c:barDir val="bar"/>
        <c:grouping val="percentStacked"/>
        <c:varyColors val="0"/>
        <c:ser>
          <c:idx val="0"/>
          <c:order val="0"/>
          <c:tx>
            <c:strRef>
              <c:f>問48利用駅!$T$5</c:f>
              <c:strCache>
                <c:ptCount val="1"/>
                <c:pt idx="0">
                  <c:v>歩きやすい</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D07A-47AC-BDF5-753FF5EFCDDD}"/>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D07A-47AC-BDF5-753FF5EFCDDD}"/>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問48利用駅!$S$4</c:f>
              <c:strCache>
                <c:ptCount val="1"/>
                <c:pt idx="0">
                  <c:v>凡例</c:v>
                </c:pt>
              </c:strCache>
            </c:strRef>
          </c:cat>
          <c:val>
            <c:numRef>
              <c:f>問48利用駅!$T$4</c:f>
              <c:numCache>
                <c:formatCode>General</c:formatCode>
                <c:ptCount val="1"/>
                <c:pt idx="0">
                  <c:v>1</c:v>
                </c:pt>
              </c:numCache>
            </c:numRef>
          </c:val>
          <c:extLst>
            <c:ext xmlns:c16="http://schemas.microsoft.com/office/drawing/2014/chart" uri="{C3380CC4-5D6E-409C-BE32-E72D297353CC}">
              <c16:uniqueId val="{00000002-D07A-47AC-BDF5-753FF5EFCDDD}"/>
            </c:ext>
          </c:extLst>
        </c:ser>
        <c:ser>
          <c:idx val="1"/>
          <c:order val="1"/>
          <c:tx>
            <c:strRef>
              <c:f>問48利用駅!$U$5</c:f>
              <c:strCache>
                <c:ptCount val="1"/>
                <c:pt idx="0">
                  <c:v>ある程度
歩きやすい</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D07A-47AC-BDF5-753FF5EFCDD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問48利用駅!$S$4</c:f>
              <c:strCache>
                <c:ptCount val="1"/>
                <c:pt idx="0">
                  <c:v>凡例</c:v>
                </c:pt>
              </c:strCache>
            </c:strRef>
          </c:cat>
          <c:val>
            <c:numRef>
              <c:f>問48利用駅!$U$4</c:f>
              <c:numCache>
                <c:formatCode>General</c:formatCode>
                <c:ptCount val="1"/>
                <c:pt idx="0">
                  <c:v>1</c:v>
                </c:pt>
              </c:numCache>
            </c:numRef>
          </c:val>
          <c:extLst>
            <c:ext xmlns:c16="http://schemas.microsoft.com/office/drawing/2014/chart" uri="{C3380CC4-5D6E-409C-BE32-E72D297353CC}">
              <c16:uniqueId val="{00000004-D07A-47AC-BDF5-753FF5EFCDDD}"/>
            </c:ext>
          </c:extLst>
        </c:ser>
        <c:ser>
          <c:idx val="2"/>
          <c:order val="2"/>
          <c:tx>
            <c:strRef>
              <c:f>問48利用駅!$V$5</c:f>
              <c:strCache>
                <c:ptCount val="1"/>
                <c:pt idx="0">
                  <c:v>やや
歩きにくい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D07A-47AC-BDF5-753FF5EFCDD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問48利用駅!$S$4</c:f>
              <c:strCache>
                <c:ptCount val="1"/>
                <c:pt idx="0">
                  <c:v>凡例</c:v>
                </c:pt>
              </c:strCache>
            </c:strRef>
          </c:cat>
          <c:val>
            <c:numRef>
              <c:f>問48利用駅!$V$4</c:f>
              <c:numCache>
                <c:formatCode>General</c:formatCode>
                <c:ptCount val="1"/>
                <c:pt idx="0">
                  <c:v>1</c:v>
                </c:pt>
              </c:numCache>
            </c:numRef>
          </c:val>
          <c:extLst>
            <c:ext xmlns:c16="http://schemas.microsoft.com/office/drawing/2014/chart" uri="{C3380CC4-5D6E-409C-BE32-E72D297353CC}">
              <c16:uniqueId val="{00000007-D07A-47AC-BDF5-753FF5EFCDDD}"/>
            </c:ext>
          </c:extLst>
        </c:ser>
        <c:ser>
          <c:idx val="3"/>
          <c:order val="3"/>
          <c:tx>
            <c:strRef>
              <c:f>問48利用駅!$W$5</c:f>
              <c:strCache>
                <c:ptCount val="1"/>
                <c:pt idx="0">
                  <c:v>歩きにくい　</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問48利用駅!$S$4</c:f>
              <c:strCache>
                <c:ptCount val="1"/>
                <c:pt idx="0">
                  <c:v>凡例</c:v>
                </c:pt>
              </c:strCache>
            </c:strRef>
          </c:cat>
          <c:val>
            <c:numRef>
              <c:f>問48利用駅!$W$4</c:f>
              <c:numCache>
                <c:formatCode>General</c:formatCode>
                <c:ptCount val="1"/>
                <c:pt idx="0">
                  <c:v>1</c:v>
                </c:pt>
              </c:numCache>
            </c:numRef>
          </c:val>
          <c:extLst>
            <c:ext xmlns:c16="http://schemas.microsoft.com/office/drawing/2014/chart" uri="{C3380CC4-5D6E-409C-BE32-E72D297353CC}">
              <c16:uniqueId val="{00000008-D07A-47AC-BDF5-753FF5EFCDDD}"/>
            </c:ext>
          </c:extLst>
        </c:ser>
        <c:ser>
          <c:idx val="4"/>
          <c:order val="4"/>
          <c:tx>
            <c:strRef>
              <c:f>問48利用駅!$X$5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D07A-47AC-BDF5-753FF5EFCDD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問48利用駅!$S$4</c:f>
              <c:strCache>
                <c:ptCount val="1"/>
                <c:pt idx="0">
                  <c:v>凡例</c:v>
                </c:pt>
              </c:strCache>
            </c:strRef>
          </c:cat>
          <c:val>
            <c:numRef>
              <c:f>問48利用駅!$X$4</c:f>
              <c:numCache>
                <c:formatCode>General</c:formatCode>
                <c:ptCount val="1"/>
                <c:pt idx="0">
                  <c:v>1</c:v>
                </c:pt>
              </c:numCache>
            </c:numRef>
          </c:val>
          <c:extLst>
            <c:ext xmlns:c16="http://schemas.microsoft.com/office/drawing/2014/chart" uri="{C3380CC4-5D6E-409C-BE32-E72D297353CC}">
              <c16:uniqueId val="{0000000B-D07A-47AC-BDF5-753FF5EFCDDD}"/>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8190-47A2-BFE9-E71AEFF5A04D}"/>
              </c:ext>
            </c:extLst>
          </c:dPt>
          <c:dPt>
            <c:idx val="1"/>
            <c:bubble3D val="0"/>
            <c:spPr>
              <a:pattFill prst="smGrid">
                <a:fgClr>
                  <a:srgbClr val="FF9999"/>
                </a:fgClr>
                <a:bgClr>
                  <a:schemeClr val="bg1"/>
                </a:bgClr>
              </a:pattFill>
              <a:ln w="9525">
                <a:solidFill>
                  <a:schemeClr val="tx1"/>
                </a:solidFill>
              </a:ln>
              <a:effectLst/>
            </c:spPr>
            <c:extLst>
              <c:ext xmlns:c16="http://schemas.microsoft.com/office/drawing/2014/chart" uri="{C3380CC4-5D6E-409C-BE32-E72D297353CC}">
                <c16:uniqueId val="{00000003-8190-47A2-BFE9-E71AEFF5A04D}"/>
              </c:ext>
            </c:extLst>
          </c:dPt>
          <c:dPt>
            <c:idx val="2"/>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5-8190-47A2-BFE9-E71AEFF5A04D}"/>
              </c:ext>
            </c:extLst>
          </c:dPt>
          <c:dPt>
            <c:idx val="3"/>
            <c:bubble3D val="0"/>
            <c:spPr>
              <a:pattFill prst="ltVert">
                <a:fgClr>
                  <a:srgbClr val="92D050"/>
                </a:fgClr>
                <a:bgClr>
                  <a:schemeClr val="bg1"/>
                </a:bgClr>
              </a:pattFill>
              <a:ln w="9525">
                <a:solidFill>
                  <a:schemeClr val="tx1"/>
                </a:solidFill>
              </a:ln>
              <a:effectLst/>
            </c:spPr>
            <c:extLst>
              <c:ext xmlns:c16="http://schemas.microsoft.com/office/drawing/2014/chart" uri="{C3380CC4-5D6E-409C-BE32-E72D297353CC}">
                <c16:uniqueId val="{00000007-8190-47A2-BFE9-E71AEFF5A04D}"/>
              </c:ext>
            </c:extLst>
          </c:dPt>
          <c:dPt>
            <c:idx val="4"/>
            <c:bubble3D val="0"/>
            <c:spPr>
              <a:solidFill>
                <a:schemeClr val="bg1"/>
              </a:solidFill>
              <a:ln w="9525">
                <a:solidFill>
                  <a:schemeClr val="tx1"/>
                </a:solidFill>
              </a:ln>
              <a:effectLst/>
            </c:spPr>
            <c:extLst>
              <c:ext xmlns:c16="http://schemas.microsoft.com/office/drawing/2014/chart" uri="{C3380CC4-5D6E-409C-BE32-E72D297353CC}">
                <c16:uniqueId val="{00000009-8190-47A2-BFE9-E71AEFF5A04D}"/>
              </c:ext>
            </c:extLst>
          </c:dPt>
          <c:dLbls>
            <c:dLbl>
              <c:idx val="0"/>
              <c:layout>
                <c:manualLayout>
                  <c:x val="3.6255149008485262E-2"/>
                  <c:y val="-2.5621316935690729E-3"/>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57CDA7B2-413F-4E77-899C-AA96BF471C2D}" type="CATEGORYNAME">
                      <a:rPr lang="ja-JP" altLang="en-US"/>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t>[分類名]</a:t>
                    </a:fld>
                    <a:endParaRPr lang="ja-JP" altLang="en-US" baseline="0"/>
                  </a:p>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FA050698-4639-4FB5-B6DD-952475C4879C}" type="VALUE">
                      <a:rPr lang="en-US" altLang="ja-JP" b="1"/>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t>[値]</a:t>
                    </a:fld>
                    <a:endParaRPr lang="ja-JP" altLang="en-US"/>
                  </a:p>
                </c:rich>
              </c:tx>
              <c:spPr>
                <a:noFill/>
                <a:ln>
                  <a:noFill/>
                </a:ln>
                <a:effectLst/>
              </c:spPr>
              <c:dLblPos val="bestFit"/>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386862870548091"/>
                      <c:h val="9.941070971047912E-2"/>
                    </c:manualLayout>
                  </c15:layout>
                  <c15:dlblFieldTable/>
                  <c15:showDataLabelsRange val="0"/>
                </c:ext>
                <c:ext xmlns:c16="http://schemas.microsoft.com/office/drawing/2014/chart" uri="{C3380CC4-5D6E-409C-BE32-E72D297353CC}">
                  <c16:uniqueId val="{00000001-8190-47A2-BFE9-E71AEFF5A04D}"/>
                </c:ext>
              </c:extLst>
            </c:dLbl>
            <c:dLbl>
              <c:idx val="1"/>
              <c:layout>
                <c:manualLayout>
                  <c:x val="-1.7061207080400938E-2"/>
                  <c:y val="7.686495952033667E-3"/>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D68C86B2-D2EB-4FAB-AA1C-76233D257379}" type="CATEGORYNAME">
                      <a:rPr lang="ja-JP" altLang="en-US"/>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t>[分類名]</a:t>
                    </a:fld>
                    <a:endParaRPr lang="ja-JP" altLang="en-US" baseline="0"/>
                  </a:p>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3B1A73EF-8A11-4E94-AE70-C4FF13615632}" type="VALUE">
                      <a:rPr lang="en-US" altLang="ja-JP" b="1"/>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t>[値]</a:t>
                    </a:fld>
                    <a:endParaRPr lang="ja-JP" altLang="en-US"/>
                  </a:p>
                </c:rich>
              </c:tx>
              <c:spPr>
                <a:noFill/>
                <a:ln>
                  <a:noFill/>
                </a:ln>
                <a:effectLst/>
              </c:spPr>
              <c:dLblPos val="bestFit"/>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839226670562533"/>
                      <c:h val="0.14706635921086342"/>
                    </c:manualLayout>
                  </c15:layout>
                  <c15:dlblFieldTable/>
                  <c15:showDataLabelsRange val="0"/>
                </c:ext>
                <c:ext xmlns:c16="http://schemas.microsoft.com/office/drawing/2014/chart" uri="{C3380CC4-5D6E-409C-BE32-E72D297353CC}">
                  <c16:uniqueId val="{00000003-8190-47A2-BFE9-E71AEFF5A04D}"/>
                </c:ext>
              </c:extLst>
            </c:dLbl>
            <c:dLbl>
              <c:idx val="2"/>
              <c:layout>
                <c:manualLayout>
                  <c:x val="4.2653017701002327E-2"/>
                  <c:y val="-7.6863950807072425E-3"/>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7AAF34C2-65F3-4908-A127-8CBF745FC765}" type="CATEGORYNAME">
                      <a:rPr lang="ja-JP" altLang="en-US"/>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t>[分類名]</a:t>
                    </a:fld>
                    <a:endParaRPr lang="ja-JP" altLang="en-US" baseline="0"/>
                  </a:p>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938A4451-4594-45F8-8425-F5A999770AE3}" type="VALUE">
                      <a:rPr lang="en-US" altLang="ja-JP" b="1"/>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t>[値]</a:t>
                    </a:fld>
                    <a:endParaRPr lang="ja-JP" altLang="en-US"/>
                  </a:p>
                </c:rich>
              </c:tx>
              <c:spPr>
                <a:noFill/>
                <a:ln>
                  <a:noFill/>
                </a:ln>
                <a:effectLst/>
              </c:spPr>
              <c:dLblPos val="bestFit"/>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33354659842183837"/>
                      <c:h val="0.13323084806559057"/>
                    </c:manualLayout>
                  </c15:layout>
                  <c15:dlblFieldTable/>
                  <c15:showDataLabelsRange val="0"/>
                </c:ext>
                <c:ext xmlns:c16="http://schemas.microsoft.com/office/drawing/2014/chart" uri="{C3380CC4-5D6E-409C-BE32-E72D297353CC}">
                  <c16:uniqueId val="{00000005-8190-47A2-BFE9-E71AEFF5A04D}"/>
                </c:ext>
              </c:extLst>
            </c:dLbl>
            <c:dLbl>
              <c:idx val="3"/>
              <c:layout>
                <c:manualLayout>
                  <c:x val="6.3980366177836213E-3"/>
                  <c:y val="4.0994207968431284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533AA94F-9936-45FC-884E-257278D0D8E8}" type="CATEGORYNAME">
                      <a:rPr lang="ja-JP" altLang="en-US"/>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t>[分類名]</a:t>
                    </a:fld>
                    <a:endParaRPr lang="ja-JP" altLang="en-US" baseline="0"/>
                  </a:p>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D733E34B-1CE1-4EFC-B631-7FF20EC7F70E}" type="VALUE">
                      <a:rPr lang="en-US" altLang="ja-JP" b="1"/>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t>[値]</a:t>
                    </a:fld>
                    <a:endParaRPr lang="ja-JP" altLang="en-US"/>
                  </a:p>
                </c:rich>
              </c:tx>
              <c:spPr>
                <a:noFill/>
                <a:ln>
                  <a:noFill/>
                </a:ln>
                <a:effectLst/>
              </c:sp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532736191085519"/>
                      <c:h val="0.15219062259800151"/>
                    </c:manualLayout>
                  </c15:layout>
                  <c15:dlblFieldTable/>
                  <c15:showDataLabelsRange val="0"/>
                </c:ext>
                <c:ext xmlns:c16="http://schemas.microsoft.com/office/drawing/2014/chart" uri="{C3380CC4-5D6E-409C-BE32-E72D297353CC}">
                  <c16:uniqueId val="{00000007-8190-47A2-BFE9-E71AEFF5A04D}"/>
                </c:ext>
              </c:extLst>
            </c:dLbl>
            <c:dLbl>
              <c:idx val="4"/>
              <c:layout>
                <c:manualLayout>
                  <c:x val="-8.5306035402004689E-3"/>
                  <c:y val="-5.3804765564950036E-2"/>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8190-47A2-BFE9-E71AEFF5A04D}"/>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問49!$N$4:$N$8</c:f>
              <c:strCache>
                <c:ptCount val="5"/>
                <c:pt idx="0">
                  <c:v>利用したことがある</c:v>
                </c:pt>
                <c:pt idx="1">
                  <c:v>利用したことはないが，
今後利用したい</c:v>
                </c:pt>
                <c:pt idx="2">
                  <c:v>利用したことはないし，
今後も利用予定はない</c:v>
                </c:pt>
                <c:pt idx="3">
                  <c:v>シェアサイクルの
サービスを知らない</c:v>
                </c:pt>
                <c:pt idx="4">
                  <c:v>（無効回答）</c:v>
                </c:pt>
              </c:strCache>
            </c:strRef>
          </c:cat>
          <c:val>
            <c:numRef>
              <c:f>問49!$P$4:$P$8</c:f>
              <c:numCache>
                <c:formatCode>0.0"%"</c:formatCode>
                <c:ptCount val="5"/>
                <c:pt idx="0">
                  <c:v>8.3000000000000007</c:v>
                </c:pt>
                <c:pt idx="1">
                  <c:v>15.5</c:v>
                </c:pt>
                <c:pt idx="2">
                  <c:v>60.9</c:v>
                </c:pt>
                <c:pt idx="3">
                  <c:v>14.5</c:v>
                </c:pt>
                <c:pt idx="4">
                  <c:v>0.8</c:v>
                </c:pt>
              </c:numCache>
            </c:numRef>
          </c:val>
          <c:extLst>
            <c:ext xmlns:c16="http://schemas.microsoft.com/office/drawing/2014/chart" uri="{C3380CC4-5D6E-409C-BE32-E72D297353CC}">
              <c16:uniqueId val="{0000000A-8190-47A2-BFE9-E71AEFF5A04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問49年齢層!$T$5</c:f>
              <c:strCache>
                <c:ptCount val="1"/>
                <c:pt idx="0">
                  <c:v>利用したことが
ある</c:v>
                </c:pt>
              </c:strCache>
            </c:strRef>
          </c:tx>
          <c:spPr>
            <a:solidFill>
              <a:schemeClr val="accent1"/>
            </a:solidFill>
            <a:ln w="9525">
              <a:solidFill>
                <a:schemeClr val="tx1"/>
              </a:solidFill>
            </a:ln>
            <a:effectLst/>
          </c:spPr>
          <c:invertIfNegative val="0"/>
          <c:dLbls>
            <c:dLbl>
              <c:idx val="0"/>
              <c:layout>
                <c:manualLayout>
                  <c:x val="1.4169323414806943E-3"/>
                  <c:y val="-4.558389603009025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104-4C2A-B77B-7D2A7C2FC8A3}"/>
                </c:ext>
              </c:extLst>
            </c:dLbl>
            <c:dLbl>
              <c:idx val="8"/>
              <c:layout>
                <c:manualLayout>
                  <c:x val="1.3731971070034688E-3"/>
                  <c:y val="-4.869177677576613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E0A-498A-8795-8CF78BD3FD90}"/>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問49年齢層!$T$6:$T$14</c:f>
              <c:numCache>
                <c:formatCode>0.0</c:formatCode>
                <c:ptCount val="9"/>
                <c:pt idx="0">
                  <c:v>0</c:v>
                </c:pt>
                <c:pt idx="1">
                  <c:v>36.1</c:v>
                </c:pt>
                <c:pt idx="2">
                  <c:v>22.8</c:v>
                </c:pt>
                <c:pt idx="3">
                  <c:v>12.7</c:v>
                </c:pt>
                <c:pt idx="4">
                  <c:v>7</c:v>
                </c:pt>
                <c:pt idx="5">
                  <c:v>3.6</c:v>
                </c:pt>
                <c:pt idx="6">
                  <c:v>2.1</c:v>
                </c:pt>
                <c:pt idx="7">
                  <c:v>2.2000000000000002</c:v>
                </c:pt>
                <c:pt idx="8">
                  <c:v>0</c:v>
                </c:pt>
              </c:numCache>
            </c:numRef>
          </c:val>
          <c:extLst>
            <c:ext xmlns:c16="http://schemas.microsoft.com/office/drawing/2014/chart" uri="{C3380CC4-5D6E-409C-BE32-E72D297353CC}">
              <c16:uniqueId val="{00000004-8CEB-447D-9F12-4F96D85A331F}"/>
            </c:ext>
          </c:extLst>
        </c:ser>
        <c:ser>
          <c:idx val="1"/>
          <c:order val="1"/>
          <c:tx>
            <c:strRef>
              <c:f>問49年齢層!$U$5</c:f>
              <c:strCache>
                <c:ptCount val="1"/>
                <c:pt idx="0">
                  <c:v>利用したことは
ないが，今後
利用したい</c:v>
                </c:pt>
              </c:strCache>
            </c:strRef>
          </c:tx>
          <c:spPr>
            <a:pattFill prst="smGrid">
              <a:fgClr>
                <a:srgbClr val="FF9999"/>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問49年齢層!$U$6:$U$14</c:f>
              <c:numCache>
                <c:formatCode>0.0</c:formatCode>
                <c:ptCount val="9"/>
                <c:pt idx="0">
                  <c:v>15.8</c:v>
                </c:pt>
                <c:pt idx="1">
                  <c:v>11.5</c:v>
                </c:pt>
                <c:pt idx="2">
                  <c:v>14</c:v>
                </c:pt>
                <c:pt idx="3">
                  <c:v>23.4</c:v>
                </c:pt>
                <c:pt idx="4">
                  <c:v>22.3</c:v>
                </c:pt>
                <c:pt idx="5">
                  <c:v>18.8</c:v>
                </c:pt>
                <c:pt idx="6">
                  <c:v>11.6</c:v>
                </c:pt>
                <c:pt idx="7">
                  <c:v>7.6</c:v>
                </c:pt>
                <c:pt idx="8">
                  <c:v>8.9</c:v>
                </c:pt>
              </c:numCache>
            </c:numRef>
          </c:val>
          <c:extLst>
            <c:ext xmlns:c16="http://schemas.microsoft.com/office/drawing/2014/chart" uri="{C3380CC4-5D6E-409C-BE32-E72D297353CC}">
              <c16:uniqueId val="{00000005-8CEB-447D-9F12-4F96D85A331F}"/>
            </c:ext>
          </c:extLst>
        </c:ser>
        <c:ser>
          <c:idx val="2"/>
          <c:order val="2"/>
          <c:tx>
            <c:strRef>
              <c:f>問49年齢層!$V$5</c:f>
              <c:strCache>
                <c:ptCount val="1"/>
                <c:pt idx="0">
                  <c:v>利用したことは
ないし，今後も
利用予定はない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問49年齢層!$V$6:$V$14</c:f>
              <c:numCache>
                <c:formatCode>0.0</c:formatCode>
                <c:ptCount val="9"/>
                <c:pt idx="0">
                  <c:v>52.6</c:v>
                </c:pt>
                <c:pt idx="1">
                  <c:v>44.3</c:v>
                </c:pt>
                <c:pt idx="2">
                  <c:v>50</c:v>
                </c:pt>
                <c:pt idx="3">
                  <c:v>55.3</c:v>
                </c:pt>
                <c:pt idx="4">
                  <c:v>58.3</c:v>
                </c:pt>
                <c:pt idx="5">
                  <c:v>58.9</c:v>
                </c:pt>
                <c:pt idx="6">
                  <c:v>66.3</c:v>
                </c:pt>
                <c:pt idx="7">
                  <c:v>78.8</c:v>
                </c:pt>
                <c:pt idx="8">
                  <c:v>62.7</c:v>
                </c:pt>
              </c:numCache>
            </c:numRef>
          </c:val>
          <c:extLst>
            <c:ext xmlns:c16="http://schemas.microsoft.com/office/drawing/2014/chart" uri="{C3380CC4-5D6E-409C-BE32-E72D297353CC}">
              <c16:uniqueId val="{00000006-8CEB-447D-9F12-4F96D85A331F}"/>
            </c:ext>
          </c:extLst>
        </c:ser>
        <c:ser>
          <c:idx val="3"/>
          <c:order val="3"/>
          <c:tx>
            <c:strRef>
              <c:f>問49年齢層!$W$5</c:f>
              <c:strCache>
                <c:ptCount val="1"/>
                <c:pt idx="0">
                  <c:v>シェアサイクルの
サービスを
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問49年齢層!$W$6:$W$14</c:f>
              <c:numCache>
                <c:formatCode>0.0</c:formatCode>
                <c:ptCount val="9"/>
                <c:pt idx="0">
                  <c:v>31.6</c:v>
                </c:pt>
                <c:pt idx="1">
                  <c:v>8.1999999999999993</c:v>
                </c:pt>
                <c:pt idx="2">
                  <c:v>13.2</c:v>
                </c:pt>
                <c:pt idx="3">
                  <c:v>8.6</c:v>
                </c:pt>
                <c:pt idx="4">
                  <c:v>12.4</c:v>
                </c:pt>
                <c:pt idx="5">
                  <c:v>18.8</c:v>
                </c:pt>
                <c:pt idx="6">
                  <c:v>18.899999999999999</c:v>
                </c:pt>
                <c:pt idx="7">
                  <c:v>10.9</c:v>
                </c:pt>
                <c:pt idx="8">
                  <c:v>23.7</c:v>
                </c:pt>
              </c:numCache>
            </c:numRef>
          </c:val>
          <c:extLst>
            <c:ext xmlns:c16="http://schemas.microsoft.com/office/drawing/2014/chart" uri="{C3380CC4-5D6E-409C-BE32-E72D297353CC}">
              <c16:uniqueId val="{00000007-8CEB-447D-9F12-4F96D85A331F}"/>
            </c:ext>
          </c:extLst>
        </c:ser>
        <c:ser>
          <c:idx val="4"/>
          <c:order val="4"/>
          <c:tx>
            <c:strRef>
              <c:f>問49年齢層!$X$5</c:f>
              <c:strCache>
                <c:ptCount val="1"/>
                <c:pt idx="0">
                  <c:v>（無効回答）</c:v>
                </c:pt>
              </c:strCache>
            </c:strRef>
          </c:tx>
          <c:spPr>
            <a:solidFill>
              <a:schemeClr val="bg1"/>
            </a:solidFill>
            <a:ln>
              <a:solidFill>
                <a:schemeClr val="tx1"/>
              </a:solidFill>
            </a:ln>
            <a:effectLst/>
          </c:spPr>
          <c:invertIfNegative val="0"/>
          <c:dLbls>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104-4C2A-B77B-7D2A7C2FC8A3}"/>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問49年齢層!$X$6:$X$14</c:f>
              <c:numCache>
                <c:formatCode>0.0</c:formatCode>
                <c:ptCount val="9"/>
                <c:pt idx="0">
                  <c:v>0</c:v>
                </c:pt>
                <c:pt idx="1">
                  <c:v>0</c:v>
                </c:pt>
                <c:pt idx="2">
                  <c:v>0</c:v>
                </c:pt>
                <c:pt idx="3">
                  <c:v>0</c:v>
                </c:pt>
                <c:pt idx="4">
                  <c:v>0</c:v>
                </c:pt>
                <c:pt idx="5">
                  <c:v>0</c:v>
                </c:pt>
                <c:pt idx="6">
                  <c:v>1.1000000000000001</c:v>
                </c:pt>
                <c:pt idx="7">
                  <c:v>0.5</c:v>
                </c:pt>
                <c:pt idx="8">
                  <c:v>4.7</c:v>
                </c:pt>
              </c:numCache>
            </c:numRef>
          </c:val>
          <c:extLst>
            <c:ext xmlns:c16="http://schemas.microsoft.com/office/drawing/2014/chart" uri="{C3380CC4-5D6E-409C-BE32-E72D297353CC}">
              <c16:uniqueId val="{0000000C-8CEB-447D-9F12-4F96D85A331F}"/>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6.3619929593098853E-2"/>
          <c:w val="0.92793969849246227"/>
          <c:h val="0.91353118277688405"/>
        </c:manualLayout>
      </c:layout>
      <c:barChart>
        <c:barDir val="bar"/>
        <c:grouping val="percentStacked"/>
        <c:varyColors val="0"/>
        <c:ser>
          <c:idx val="0"/>
          <c:order val="0"/>
          <c:tx>
            <c:strRef>
              <c:f>問49年齢層!$T$5</c:f>
              <c:strCache>
                <c:ptCount val="1"/>
                <c:pt idx="0">
                  <c:v>利用したことが
ある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4981-470A-B1E1-24ACF4CEBB93}"/>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4981-470A-B1E1-24ACF4CEBB93}"/>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問49年齢層!$S$4</c:f>
              <c:strCache>
                <c:ptCount val="1"/>
                <c:pt idx="0">
                  <c:v>凡例</c:v>
                </c:pt>
              </c:strCache>
            </c:strRef>
          </c:cat>
          <c:val>
            <c:numRef>
              <c:f>問49年齢層!$T$4</c:f>
              <c:numCache>
                <c:formatCode>General</c:formatCode>
                <c:ptCount val="1"/>
                <c:pt idx="0">
                  <c:v>1</c:v>
                </c:pt>
              </c:numCache>
            </c:numRef>
          </c:val>
          <c:extLst>
            <c:ext xmlns:c16="http://schemas.microsoft.com/office/drawing/2014/chart" uri="{C3380CC4-5D6E-409C-BE32-E72D297353CC}">
              <c16:uniqueId val="{00000002-4981-470A-B1E1-24ACF4CEBB93}"/>
            </c:ext>
          </c:extLst>
        </c:ser>
        <c:ser>
          <c:idx val="1"/>
          <c:order val="1"/>
          <c:tx>
            <c:strRef>
              <c:f>問49年齢層!$U$5</c:f>
              <c:strCache>
                <c:ptCount val="1"/>
                <c:pt idx="0">
                  <c:v>利用したことは
ないが，今後
利用したい</c:v>
                </c:pt>
              </c:strCache>
            </c:strRef>
          </c:tx>
          <c:spPr>
            <a:pattFill prst="smGrid">
              <a:fgClr>
                <a:srgbClr val="FF9999"/>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4981-470A-B1E1-24ACF4CEBB93}"/>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問49年齢層!$S$4</c:f>
              <c:strCache>
                <c:ptCount val="1"/>
                <c:pt idx="0">
                  <c:v>凡例</c:v>
                </c:pt>
              </c:strCache>
            </c:strRef>
          </c:cat>
          <c:val>
            <c:numRef>
              <c:f>問49年齢層!$U$4</c:f>
              <c:numCache>
                <c:formatCode>General</c:formatCode>
                <c:ptCount val="1"/>
                <c:pt idx="0">
                  <c:v>1</c:v>
                </c:pt>
              </c:numCache>
            </c:numRef>
          </c:val>
          <c:extLst>
            <c:ext xmlns:c16="http://schemas.microsoft.com/office/drawing/2014/chart" uri="{C3380CC4-5D6E-409C-BE32-E72D297353CC}">
              <c16:uniqueId val="{00000004-4981-470A-B1E1-24ACF4CEBB93}"/>
            </c:ext>
          </c:extLst>
        </c:ser>
        <c:ser>
          <c:idx val="2"/>
          <c:order val="2"/>
          <c:tx>
            <c:strRef>
              <c:f>問49年齢層!$V$5</c:f>
              <c:strCache>
                <c:ptCount val="1"/>
                <c:pt idx="0">
                  <c:v>利用したことは
ないし，今後も
利用予定はない</c:v>
                </c:pt>
              </c:strCache>
            </c:strRef>
          </c:tx>
          <c:spPr>
            <a:pattFill prst="smGrid">
              <a:fgClr>
                <a:schemeClr val="bg1"/>
              </a:fgClr>
              <a:bgClr>
                <a:srgbClr val="FF5050"/>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5-4981-470A-B1E1-24ACF4CEBB93}"/>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問49年齢層!$S$4</c:f>
              <c:strCache>
                <c:ptCount val="1"/>
                <c:pt idx="0">
                  <c:v>凡例</c:v>
                </c:pt>
              </c:strCache>
            </c:strRef>
          </c:cat>
          <c:val>
            <c:numRef>
              <c:f>問49年齢層!$V$4</c:f>
              <c:numCache>
                <c:formatCode>General</c:formatCode>
                <c:ptCount val="1"/>
                <c:pt idx="0">
                  <c:v>1</c:v>
                </c:pt>
              </c:numCache>
            </c:numRef>
          </c:val>
          <c:extLst>
            <c:ext xmlns:c16="http://schemas.microsoft.com/office/drawing/2014/chart" uri="{C3380CC4-5D6E-409C-BE32-E72D297353CC}">
              <c16:uniqueId val="{00000006-4981-470A-B1E1-24ACF4CEBB93}"/>
            </c:ext>
          </c:extLst>
        </c:ser>
        <c:ser>
          <c:idx val="3"/>
          <c:order val="3"/>
          <c:tx>
            <c:strRef>
              <c:f>問49年齢層!$W$5</c:f>
              <c:strCache>
                <c:ptCount val="1"/>
                <c:pt idx="0">
                  <c:v>シェアサイクルの
サービスを
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問49年齢層!$S$4</c:f>
              <c:strCache>
                <c:ptCount val="1"/>
                <c:pt idx="0">
                  <c:v>凡例</c:v>
                </c:pt>
              </c:strCache>
            </c:strRef>
          </c:cat>
          <c:val>
            <c:numRef>
              <c:f>問49年齢層!$W$4</c:f>
              <c:numCache>
                <c:formatCode>General</c:formatCode>
                <c:ptCount val="1"/>
                <c:pt idx="0">
                  <c:v>1</c:v>
                </c:pt>
              </c:numCache>
            </c:numRef>
          </c:val>
          <c:extLst>
            <c:ext xmlns:c16="http://schemas.microsoft.com/office/drawing/2014/chart" uri="{C3380CC4-5D6E-409C-BE32-E72D297353CC}">
              <c16:uniqueId val="{00000007-4981-470A-B1E1-24ACF4CEBB93}"/>
            </c:ext>
          </c:extLst>
        </c:ser>
        <c:ser>
          <c:idx val="4"/>
          <c:order val="4"/>
          <c:tx>
            <c:strRef>
              <c:f>問49年齢層!$X$5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9-4981-470A-B1E1-24ACF4CEBB93}"/>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問49年齢層!$S$4</c:f>
              <c:strCache>
                <c:ptCount val="1"/>
                <c:pt idx="0">
                  <c:v>凡例</c:v>
                </c:pt>
              </c:strCache>
            </c:strRef>
          </c:cat>
          <c:val>
            <c:numRef>
              <c:f>問49年齢層!$X$4</c:f>
              <c:numCache>
                <c:formatCode>General</c:formatCode>
                <c:ptCount val="1"/>
                <c:pt idx="0">
                  <c:v>1</c:v>
                </c:pt>
              </c:numCache>
            </c:numRef>
          </c:val>
          <c:extLst>
            <c:ext xmlns:c16="http://schemas.microsoft.com/office/drawing/2014/chart" uri="{C3380CC4-5D6E-409C-BE32-E72D297353CC}">
              <c16:uniqueId val="{0000000A-4981-470A-B1E1-24ACF4CEBB93}"/>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4F0D-48DA-BACA-97A9DFEC478A}"/>
              </c:ext>
            </c:extLst>
          </c:dPt>
          <c:dPt>
            <c:idx val="1"/>
            <c:bubble3D val="0"/>
            <c:spPr>
              <a:solidFill>
                <a:schemeClr val="accent1">
                  <a:lumMod val="40000"/>
                  <a:lumOff val="60000"/>
                </a:schemeClr>
              </a:solidFill>
              <a:ln w="9525">
                <a:solidFill>
                  <a:schemeClr val="tx1"/>
                </a:solidFill>
              </a:ln>
              <a:effectLst/>
            </c:spPr>
            <c:extLst>
              <c:ext xmlns:c16="http://schemas.microsoft.com/office/drawing/2014/chart" uri="{C3380CC4-5D6E-409C-BE32-E72D297353CC}">
                <c16:uniqueId val="{00000003-4F0D-48DA-BACA-97A9DFEC478A}"/>
              </c:ext>
            </c:extLst>
          </c:dPt>
          <c:dPt>
            <c:idx val="2"/>
            <c:bubble3D val="0"/>
            <c:spPr>
              <a:pattFill prst="smGrid">
                <a:fgClr>
                  <a:srgbClr val="FF9999"/>
                </a:fgClr>
                <a:bgClr>
                  <a:schemeClr val="bg1"/>
                </a:bgClr>
              </a:pattFill>
              <a:ln w="9525">
                <a:solidFill>
                  <a:schemeClr val="tx1"/>
                </a:solidFill>
              </a:ln>
              <a:effectLst/>
            </c:spPr>
            <c:extLst>
              <c:ext xmlns:c16="http://schemas.microsoft.com/office/drawing/2014/chart" uri="{C3380CC4-5D6E-409C-BE32-E72D297353CC}">
                <c16:uniqueId val="{00000005-4F0D-48DA-BACA-97A9DFEC478A}"/>
              </c:ext>
            </c:extLst>
          </c:dPt>
          <c:dPt>
            <c:idx val="3"/>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7-4F0D-48DA-BACA-97A9DFEC478A}"/>
              </c:ext>
            </c:extLst>
          </c:dPt>
          <c:dPt>
            <c:idx val="4"/>
            <c:bubble3D val="0"/>
            <c:spPr>
              <a:solidFill>
                <a:schemeClr val="bg1"/>
              </a:solidFill>
              <a:ln w="9525">
                <a:solidFill>
                  <a:schemeClr val="tx1"/>
                </a:solidFill>
              </a:ln>
              <a:effectLst/>
            </c:spPr>
            <c:extLst>
              <c:ext xmlns:c16="http://schemas.microsoft.com/office/drawing/2014/chart" uri="{C3380CC4-5D6E-409C-BE32-E72D297353CC}">
                <c16:uniqueId val="{00000009-4F0D-48DA-BACA-97A9DFEC478A}"/>
              </c:ext>
            </c:extLst>
          </c:dPt>
          <c:dLbls>
            <c:dLbl>
              <c:idx val="0"/>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4F0D-48DA-BACA-97A9DFEC478A}"/>
                </c:ext>
              </c:extLst>
            </c:dLbl>
            <c:dLbl>
              <c:idx val="1"/>
              <c:layout>
                <c:manualLayout>
                  <c:x val="2.559181062060133E-2"/>
                  <c:y val="2.562232564895568E-3"/>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D68C86B2-D2EB-4FAB-AA1C-76233D257379}"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3B1A73EF-8A11-4E94-AE70-C4FF13615632}"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2956912055858661"/>
                      <c:h val="0.13681783243658721"/>
                    </c:manualLayout>
                  </c15:layout>
                  <c15:dlblFieldTable/>
                  <c15:showDataLabelsRange val="0"/>
                </c:ext>
                <c:ext xmlns:c16="http://schemas.microsoft.com/office/drawing/2014/chart" uri="{C3380CC4-5D6E-409C-BE32-E72D297353CC}">
                  <c16:uniqueId val="{00000003-4F0D-48DA-BACA-97A9DFEC478A}"/>
                </c:ext>
              </c:extLst>
            </c:dLbl>
            <c:dLbl>
              <c:idx val="2"/>
              <c:layout>
                <c:manualLayout>
                  <c:x val="1.0663170462617307E-2"/>
                  <c:y val="6.6615424032795245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7AAF34C2-65F3-4908-A127-8CBF745FC765}"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938A4451-4594-45F8-8425-F5A999770AE3}"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4449767675393738"/>
                      <c:h val="0.14194209582372533"/>
                    </c:manualLayout>
                  </c15:layout>
                  <c15:dlblFieldTable/>
                  <c15:showDataLabelsRange val="0"/>
                </c:ext>
                <c:ext xmlns:c16="http://schemas.microsoft.com/office/drawing/2014/chart" uri="{C3380CC4-5D6E-409C-BE32-E72D297353CC}">
                  <c16:uniqueId val="{00000005-4F0D-48DA-BACA-97A9DFEC478A}"/>
                </c:ext>
              </c:extLst>
            </c:dLbl>
            <c:dLbl>
              <c:idx val="3"/>
              <c:layout>
                <c:manualLayout>
                  <c:x val="-3.90981478941113E-17"/>
                  <c:y val="5.1242633871380755E-3"/>
                </c:manualLayout>
              </c:layout>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4F0D-48DA-BACA-97A9DFEC478A}"/>
                </c:ext>
              </c:extLst>
            </c:dLbl>
            <c:dLbl>
              <c:idx val="4"/>
              <c:layout>
                <c:manualLayout>
                  <c:x val="1.7061207080400938E-2"/>
                  <c:y val="-3.843197540353574E-2"/>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4F0D-48DA-BACA-97A9DFEC478A}"/>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問50!$N$4:$N$8</c:f>
              <c:strCache>
                <c:ptCount val="5"/>
                <c:pt idx="0">
                  <c:v>そう思う</c:v>
                </c:pt>
                <c:pt idx="1">
                  <c:v>どちらかといえば
そう思う</c:v>
                </c:pt>
                <c:pt idx="2">
                  <c:v>どちらかといえば
そう思わない</c:v>
                </c:pt>
                <c:pt idx="3">
                  <c:v>そう思わない</c:v>
                </c:pt>
                <c:pt idx="4">
                  <c:v>（無効回答）</c:v>
                </c:pt>
              </c:strCache>
            </c:strRef>
          </c:cat>
          <c:val>
            <c:numRef>
              <c:f>問50!$P$4:$P$8</c:f>
              <c:numCache>
                <c:formatCode>0.0"%"</c:formatCode>
                <c:ptCount val="5"/>
                <c:pt idx="0">
                  <c:v>26.4</c:v>
                </c:pt>
                <c:pt idx="1">
                  <c:v>52.6</c:v>
                </c:pt>
                <c:pt idx="2">
                  <c:v>14</c:v>
                </c:pt>
                <c:pt idx="3">
                  <c:v>5.6</c:v>
                </c:pt>
                <c:pt idx="4">
                  <c:v>1.3</c:v>
                </c:pt>
              </c:numCache>
            </c:numRef>
          </c:val>
          <c:extLst>
            <c:ext xmlns:c16="http://schemas.microsoft.com/office/drawing/2014/chart" uri="{C3380CC4-5D6E-409C-BE32-E72D297353CC}">
              <c16:uniqueId val="{0000000A-4F0D-48DA-BACA-97A9DFEC478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1.3440860215053764E-2"/>
          <c:w val="0.92128907289206263"/>
          <c:h val="0.9731182795698925"/>
        </c:manualLayout>
      </c:layout>
      <c:barChart>
        <c:barDir val="bar"/>
        <c:grouping val="percentStacked"/>
        <c:varyColors val="0"/>
        <c:ser>
          <c:idx val="0"/>
          <c:order val="0"/>
          <c:tx>
            <c:strRef>
              <c:f>問34年齢層!$T$125</c:f>
              <c:strCache>
                <c:ptCount val="1"/>
                <c:pt idx="0">
                  <c:v>何度か行った</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2089-47E6-A59D-7529990C29E2}"/>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2089-47E6-A59D-7529990C29E2}"/>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問34年齢層!$S$124</c:f>
              <c:strCache>
                <c:ptCount val="1"/>
                <c:pt idx="0">
                  <c:v>凡例</c:v>
                </c:pt>
              </c:strCache>
            </c:strRef>
          </c:cat>
          <c:val>
            <c:numRef>
              <c:f>問34年齢層!$T$124</c:f>
              <c:numCache>
                <c:formatCode>General</c:formatCode>
                <c:ptCount val="1"/>
                <c:pt idx="0">
                  <c:v>1</c:v>
                </c:pt>
              </c:numCache>
            </c:numRef>
          </c:val>
          <c:extLst>
            <c:ext xmlns:c16="http://schemas.microsoft.com/office/drawing/2014/chart" uri="{C3380CC4-5D6E-409C-BE32-E72D297353CC}">
              <c16:uniqueId val="{00000002-2089-47E6-A59D-7529990C29E2}"/>
            </c:ext>
          </c:extLst>
        </c:ser>
        <c:ser>
          <c:idx val="1"/>
          <c:order val="1"/>
          <c:tx>
            <c:strRef>
              <c:f>問34年齢層!$U$125</c:f>
              <c:strCache>
                <c:ptCount val="1"/>
                <c:pt idx="0">
                  <c:v>初めて行った</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2089-47E6-A59D-7529990C29E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問34年齢層!$S$124</c:f>
              <c:strCache>
                <c:ptCount val="1"/>
                <c:pt idx="0">
                  <c:v>凡例</c:v>
                </c:pt>
              </c:strCache>
            </c:strRef>
          </c:cat>
          <c:val>
            <c:numRef>
              <c:f>問34年齢層!$U$124</c:f>
              <c:numCache>
                <c:formatCode>General</c:formatCode>
                <c:ptCount val="1"/>
                <c:pt idx="0">
                  <c:v>1</c:v>
                </c:pt>
              </c:numCache>
            </c:numRef>
          </c:val>
          <c:extLst>
            <c:ext xmlns:c16="http://schemas.microsoft.com/office/drawing/2014/chart" uri="{C3380CC4-5D6E-409C-BE32-E72D297353CC}">
              <c16:uniqueId val="{00000004-2089-47E6-A59D-7529990C29E2}"/>
            </c:ext>
          </c:extLst>
        </c:ser>
        <c:ser>
          <c:idx val="3"/>
          <c:order val="2"/>
          <c:tx>
            <c:strRef>
              <c:f>問34年齢層!$V$125</c:f>
              <c:strCache>
                <c:ptCount val="1"/>
                <c:pt idx="0">
                  <c:v>まだ行ったこと
はないが，今後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問34年齢層!$S$124</c:f>
              <c:strCache>
                <c:ptCount val="1"/>
                <c:pt idx="0">
                  <c:v>凡例</c:v>
                </c:pt>
              </c:strCache>
            </c:strRef>
          </c:cat>
          <c:val>
            <c:numRef>
              <c:f>問34年齢層!$V$124</c:f>
              <c:numCache>
                <c:formatCode>General</c:formatCode>
                <c:ptCount val="1"/>
                <c:pt idx="0">
                  <c:v>1</c:v>
                </c:pt>
              </c:numCache>
            </c:numRef>
          </c:val>
          <c:extLst>
            <c:ext xmlns:c16="http://schemas.microsoft.com/office/drawing/2014/chart" uri="{C3380CC4-5D6E-409C-BE32-E72D297353CC}">
              <c16:uniqueId val="{00000006-2089-47E6-A59D-7529990C29E2}"/>
            </c:ext>
          </c:extLst>
        </c:ser>
        <c:ser>
          <c:idx val="4"/>
          <c:order val="3"/>
          <c:tx>
            <c:strRef>
              <c:f>問34年齢層!$W$125</c:f>
              <c:strCache>
                <c:ptCount val="1"/>
                <c:pt idx="0">
                  <c:v>行ったことは
ないし，今後
行く予定もない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問34年齢層!$S$124</c:f>
              <c:strCache>
                <c:ptCount val="1"/>
                <c:pt idx="0">
                  <c:v>凡例</c:v>
                </c:pt>
              </c:strCache>
            </c:strRef>
          </c:cat>
          <c:val>
            <c:numRef>
              <c:f>問34年齢層!$W$124</c:f>
              <c:numCache>
                <c:formatCode>General</c:formatCode>
                <c:ptCount val="1"/>
                <c:pt idx="0">
                  <c:v>1</c:v>
                </c:pt>
              </c:numCache>
            </c:numRef>
          </c:val>
          <c:extLst>
            <c:ext xmlns:c16="http://schemas.microsoft.com/office/drawing/2014/chart" uri="{C3380CC4-5D6E-409C-BE32-E72D297353CC}">
              <c16:uniqueId val="{00000007-2089-47E6-A59D-7529990C29E2}"/>
            </c:ext>
          </c:extLst>
        </c:ser>
        <c:ser>
          <c:idx val="5"/>
          <c:order val="4"/>
          <c:tx>
            <c:strRef>
              <c:f>問34年齢層!$X$125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問34年齢層!$S$124</c:f>
              <c:strCache>
                <c:ptCount val="1"/>
                <c:pt idx="0">
                  <c:v>凡例</c:v>
                </c:pt>
              </c:strCache>
            </c:strRef>
          </c:cat>
          <c:val>
            <c:numRef>
              <c:f>問34年齢層!$X$124</c:f>
              <c:numCache>
                <c:formatCode>General</c:formatCode>
                <c:ptCount val="1"/>
                <c:pt idx="0">
                  <c:v>1</c:v>
                </c:pt>
              </c:numCache>
            </c:numRef>
          </c:val>
          <c:extLst>
            <c:ext xmlns:c16="http://schemas.microsoft.com/office/drawing/2014/chart" uri="{C3380CC4-5D6E-409C-BE32-E72D297353CC}">
              <c16:uniqueId val="{00000008-2089-47E6-A59D-7529990C29E2}"/>
            </c:ext>
          </c:extLst>
        </c:ser>
        <c:ser>
          <c:idx val="6"/>
          <c:order val="5"/>
          <c:tx>
            <c:strRef>
              <c:f>問34年齢層!$Y$125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問34年齢層!$S$124</c:f>
              <c:strCache>
                <c:ptCount val="1"/>
                <c:pt idx="0">
                  <c:v>凡例</c:v>
                </c:pt>
              </c:strCache>
            </c:strRef>
          </c:cat>
          <c:val>
            <c:numRef>
              <c:f>問34年齢層!$Y$124</c:f>
              <c:numCache>
                <c:formatCode>General</c:formatCode>
                <c:ptCount val="1"/>
                <c:pt idx="0">
                  <c:v>1</c:v>
                </c:pt>
              </c:numCache>
            </c:numRef>
          </c:val>
          <c:extLst>
            <c:ext xmlns:c16="http://schemas.microsoft.com/office/drawing/2014/chart" uri="{C3380CC4-5D6E-409C-BE32-E72D297353CC}">
              <c16:uniqueId val="{00000009-2089-47E6-A59D-7529990C29E2}"/>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099387014825394"/>
          <c:w val="0.74166005768331478"/>
          <c:h val="0.75008219478183202"/>
        </c:manualLayout>
      </c:layout>
      <c:barChart>
        <c:barDir val="bar"/>
        <c:grouping val="percentStacked"/>
        <c:varyColors val="0"/>
        <c:ser>
          <c:idx val="0"/>
          <c:order val="0"/>
          <c:tx>
            <c:strRef>
              <c:f>問50経年!$T$5</c:f>
              <c:strCache>
                <c:ptCount val="1"/>
                <c:pt idx="0">
                  <c:v>そう思う</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問50経年!$S$6:$S$11</c:f>
              <c:strCache>
                <c:ptCount val="6"/>
                <c:pt idx="0">
                  <c:v>R1(n=1,367)</c:v>
                </c:pt>
                <c:pt idx="1">
                  <c:v>R2(n=1,378)</c:v>
                </c:pt>
                <c:pt idx="2">
                  <c:v>R3(n=1,105)</c:v>
                </c:pt>
                <c:pt idx="3">
                  <c:v>R4(n=1,193)</c:v>
                </c:pt>
                <c:pt idx="4">
                  <c:v>R5(n=1,211)</c:v>
                </c:pt>
                <c:pt idx="5">
                  <c:v>R6(n=1,210)</c:v>
                </c:pt>
              </c:strCache>
            </c:strRef>
          </c:cat>
          <c:val>
            <c:numRef>
              <c:f>問50経年!$T$6:$T$11</c:f>
              <c:numCache>
                <c:formatCode>0.0</c:formatCode>
                <c:ptCount val="6"/>
                <c:pt idx="0">
                  <c:v>26.7</c:v>
                </c:pt>
                <c:pt idx="1">
                  <c:v>28.6</c:v>
                </c:pt>
                <c:pt idx="2">
                  <c:v>24.6</c:v>
                </c:pt>
                <c:pt idx="3">
                  <c:v>27.7</c:v>
                </c:pt>
                <c:pt idx="4">
                  <c:v>25.4</c:v>
                </c:pt>
                <c:pt idx="5">
                  <c:v>26.4</c:v>
                </c:pt>
              </c:numCache>
            </c:numRef>
          </c:val>
          <c:extLst>
            <c:ext xmlns:c16="http://schemas.microsoft.com/office/drawing/2014/chart" uri="{C3380CC4-5D6E-409C-BE32-E72D297353CC}">
              <c16:uniqueId val="{00000000-79AE-4F95-976C-6ECC1FBA9675}"/>
            </c:ext>
          </c:extLst>
        </c:ser>
        <c:ser>
          <c:idx val="1"/>
          <c:order val="1"/>
          <c:tx>
            <c:strRef>
              <c:f>問50経年!$U$5</c:f>
              <c:strCache>
                <c:ptCount val="1"/>
                <c:pt idx="0">
                  <c:v>どちらかといえば
そう思う</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問50経年!$S$6:$S$11</c:f>
              <c:strCache>
                <c:ptCount val="6"/>
                <c:pt idx="0">
                  <c:v>R1(n=1,367)</c:v>
                </c:pt>
                <c:pt idx="1">
                  <c:v>R2(n=1,378)</c:v>
                </c:pt>
                <c:pt idx="2">
                  <c:v>R3(n=1,105)</c:v>
                </c:pt>
                <c:pt idx="3">
                  <c:v>R4(n=1,193)</c:v>
                </c:pt>
                <c:pt idx="4">
                  <c:v>R5(n=1,211)</c:v>
                </c:pt>
                <c:pt idx="5">
                  <c:v>R6(n=1,210)</c:v>
                </c:pt>
              </c:strCache>
            </c:strRef>
          </c:cat>
          <c:val>
            <c:numRef>
              <c:f>問50経年!$U$6:$U$11</c:f>
              <c:numCache>
                <c:formatCode>0.0</c:formatCode>
                <c:ptCount val="6"/>
                <c:pt idx="0">
                  <c:v>48.5</c:v>
                </c:pt>
                <c:pt idx="1">
                  <c:v>52</c:v>
                </c:pt>
                <c:pt idx="2">
                  <c:v>52.9</c:v>
                </c:pt>
                <c:pt idx="3">
                  <c:v>50.8</c:v>
                </c:pt>
                <c:pt idx="4">
                  <c:v>53.1</c:v>
                </c:pt>
                <c:pt idx="5">
                  <c:v>52.6</c:v>
                </c:pt>
              </c:numCache>
            </c:numRef>
          </c:val>
          <c:extLst>
            <c:ext xmlns:c16="http://schemas.microsoft.com/office/drawing/2014/chart" uri="{C3380CC4-5D6E-409C-BE32-E72D297353CC}">
              <c16:uniqueId val="{00000001-79AE-4F95-976C-6ECC1FBA9675}"/>
            </c:ext>
          </c:extLst>
        </c:ser>
        <c:ser>
          <c:idx val="2"/>
          <c:order val="2"/>
          <c:tx>
            <c:strRef>
              <c:f>問50経年!$V$5</c:f>
              <c:strCache>
                <c:ptCount val="1"/>
                <c:pt idx="0">
                  <c:v>どちらかといえば
そう思わない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問50経年!$S$6:$S$11</c:f>
              <c:strCache>
                <c:ptCount val="6"/>
                <c:pt idx="0">
                  <c:v>R1(n=1,367)</c:v>
                </c:pt>
                <c:pt idx="1">
                  <c:v>R2(n=1,378)</c:v>
                </c:pt>
                <c:pt idx="2">
                  <c:v>R3(n=1,105)</c:v>
                </c:pt>
                <c:pt idx="3">
                  <c:v>R4(n=1,193)</c:v>
                </c:pt>
                <c:pt idx="4">
                  <c:v>R5(n=1,211)</c:v>
                </c:pt>
                <c:pt idx="5">
                  <c:v>R6(n=1,210)</c:v>
                </c:pt>
              </c:strCache>
            </c:strRef>
          </c:cat>
          <c:val>
            <c:numRef>
              <c:f>問50経年!$V$6:$V$11</c:f>
              <c:numCache>
                <c:formatCode>0.0</c:formatCode>
                <c:ptCount val="6"/>
                <c:pt idx="0">
                  <c:v>17.899999999999999</c:v>
                </c:pt>
                <c:pt idx="1">
                  <c:v>13.2</c:v>
                </c:pt>
                <c:pt idx="2">
                  <c:v>14.9</c:v>
                </c:pt>
                <c:pt idx="3">
                  <c:v>15.2</c:v>
                </c:pt>
                <c:pt idx="4">
                  <c:v>16.3</c:v>
                </c:pt>
                <c:pt idx="5">
                  <c:v>14</c:v>
                </c:pt>
              </c:numCache>
            </c:numRef>
          </c:val>
          <c:extLst>
            <c:ext xmlns:c16="http://schemas.microsoft.com/office/drawing/2014/chart" uri="{C3380CC4-5D6E-409C-BE32-E72D297353CC}">
              <c16:uniqueId val="{00000002-79AE-4F95-976C-6ECC1FBA9675}"/>
            </c:ext>
          </c:extLst>
        </c:ser>
        <c:ser>
          <c:idx val="3"/>
          <c:order val="3"/>
          <c:tx>
            <c:strRef>
              <c:f>問50経年!$W$5</c:f>
              <c:strCache>
                <c:ptCount val="1"/>
                <c:pt idx="0">
                  <c:v>そう思わない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問50経年!$S$6:$S$11</c:f>
              <c:strCache>
                <c:ptCount val="6"/>
                <c:pt idx="0">
                  <c:v>R1(n=1,367)</c:v>
                </c:pt>
                <c:pt idx="1">
                  <c:v>R2(n=1,378)</c:v>
                </c:pt>
                <c:pt idx="2">
                  <c:v>R3(n=1,105)</c:v>
                </c:pt>
                <c:pt idx="3">
                  <c:v>R4(n=1,193)</c:v>
                </c:pt>
                <c:pt idx="4">
                  <c:v>R5(n=1,211)</c:v>
                </c:pt>
                <c:pt idx="5">
                  <c:v>R6(n=1,210)</c:v>
                </c:pt>
              </c:strCache>
            </c:strRef>
          </c:cat>
          <c:val>
            <c:numRef>
              <c:f>問50経年!$W$6:$W$11</c:f>
              <c:numCache>
                <c:formatCode>0.0</c:formatCode>
                <c:ptCount val="6"/>
                <c:pt idx="0">
                  <c:v>3.5</c:v>
                </c:pt>
                <c:pt idx="1">
                  <c:v>4.0999999999999996</c:v>
                </c:pt>
                <c:pt idx="2">
                  <c:v>4.8</c:v>
                </c:pt>
                <c:pt idx="3">
                  <c:v>3.9</c:v>
                </c:pt>
                <c:pt idx="4">
                  <c:v>3.8</c:v>
                </c:pt>
                <c:pt idx="5">
                  <c:v>5.6</c:v>
                </c:pt>
              </c:numCache>
            </c:numRef>
          </c:val>
          <c:extLst>
            <c:ext xmlns:c16="http://schemas.microsoft.com/office/drawing/2014/chart" uri="{C3380CC4-5D6E-409C-BE32-E72D297353CC}">
              <c16:uniqueId val="{00000005-79AE-4F95-976C-6ECC1FBA9675}"/>
            </c:ext>
          </c:extLst>
        </c:ser>
        <c:ser>
          <c:idx val="4"/>
          <c:order val="4"/>
          <c:tx>
            <c:strRef>
              <c:f>問50経年!$X$5</c:f>
              <c:strCache>
                <c:ptCount val="1"/>
                <c:pt idx="0">
                  <c:v>（無効回答）</c:v>
                </c:pt>
              </c:strCache>
            </c:strRef>
          </c:tx>
          <c:spPr>
            <a:solidFill>
              <a:schemeClr val="bg1"/>
            </a:solidFill>
            <a:ln>
              <a:solidFill>
                <a:schemeClr val="tx1"/>
              </a:solidFill>
            </a:ln>
            <a:effectLst/>
          </c:spPr>
          <c:invertIfNegative val="0"/>
          <c:dLbls>
            <c:dLbl>
              <c:idx val="0"/>
              <c:layout>
                <c:manualLayout>
                  <c:x val="1.2578900538601645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7FE-41DF-BB1F-AA8AD45196D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問50経年!$S$6:$S$11</c:f>
              <c:strCache>
                <c:ptCount val="6"/>
                <c:pt idx="0">
                  <c:v>R1(n=1,367)</c:v>
                </c:pt>
                <c:pt idx="1">
                  <c:v>R2(n=1,378)</c:v>
                </c:pt>
                <c:pt idx="2">
                  <c:v>R3(n=1,105)</c:v>
                </c:pt>
                <c:pt idx="3">
                  <c:v>R4(n=1,193)</c:v>
                </c:pt>
                <c:pt idx="4">
                  <c:v>R5(n=1,211)</c:v>
                </c:pt>
                <c:pt idx="5">
                  <c:v>R6(n=1,210)</c:v>
                </c:pt>
              </c:strCache>
            </c:strRef>
          </c:cat>
          <c:val>
            <c:numRef>
              <c:f>問50経年!$X$6:$X$11</c:f>
              <c:numCache>
                <c:formatCode>0.0</c:formatCode>
                <c:ptCount val="6"/>
                <c:pt idx="0">
                  <c:v>3.4</c:v>
                </c:pt>
                <c:pt idx="1">
                  <c:v>2</c:v>
                </c:pt>
                <c:pt idx="2">
                  <c:v>2.8</c:v>
                </c:pt>
                <c:pt idx="3">
                  <c:v>2.5</c:v>
                </c:pt>
                <c:pt idx="4">
                  <c:v>1.4</c:v>
                </c:pt>
                <c:pt idx="5">
                  <c:v>1.3</c:v>
                </c:pt>
              </c:numCache>
            </c:numRef>
          </c:val>
          <c:extLst>
            <c:ext xmlns:c16="http://schemas.microsoft.com/office/drawing/2014/chart" uri="{C3380CC4-5D6E-409C-BE32-E72D297353CC}">
              <c16:uniqueId val="{00000006-79AE-4F95-976C-6ECC1FBA9675}"/>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1917554590501521"/>
          <c:w val="0.92295851091701642"/>
          <c:h val="0.80241995015305134"/>
        </c:manualLayout>
      </c:layout>
      <c:barChart>
        <c:barDir val="bar"/>
        <c:grouping val="percentStacked"/>
        <c:varyColors val="0"/>
        <c:ser>
          <c:idx val="0"/>
          <c:order val="0"/>
          <c:tx>
            <c:strRef>
              <c:f>問50経年!$T$5</c:f>
              <c:strCache>
                <c:ptCount val="1"/>
                <c:pt idx="0">
                  <c:v>そう思う</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6AD7-4B20-8940-FAFACFAF341D}"/>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AD7-4B20-8940-FAFACFAF341D}"/>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問50経年!$S$4</c:f>
              <c:strCache>
                <c:ptCount val="1"/>
                <c:pt idx="0">
                  <c:v>凡例</c:v>
                </c:pt>
              </c:strCache>
            </c:strRef>
          </c:cat>
          <c:val>
            <c:numRef>
              <c:f>問50経年!$T$4</c:f>
              <c:numCache>
                <c:formatCode>General</c:formatCode>
                <c:ptCount val="1"/>
                <c:pt idx="0">
                  <c:v>1</c:v>
                </c:pt>
              </c:numCache>
            </c:numRef>
          </c:val>
          <c:extLst>
            <c:ext xmlns:c16="http://schemas.microsoft.com/office/drawing/2014/chart" uri="{C3380CC4-5D6E-409C-BE32-E72D297353CC}">
              <c16:uniqueId val="{00000002-6AD7-4B20-8940-FAFACFAF341D}"/>
            </c:ext>
          </c:extLst>
        </c:ser>
        <c:ser>
          <c:idx val="1"/>
          <c:order val="1"/>
          <c:tx>
            <c:strRef>
              <c:f>問50経年!$U$5</c:f>
              <c:strCache>
                <c:ptCount val="1"/>
                <c:pt idx="0">
                  <c:v>どちらかといえば
そう思う</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6AD7-4B20-8940-FAFACFAF341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問50経年!$S$4</c:f>
              <c:strCache>
                <c:ptCount val="1"/>
                <c:pt idx="0">
                  <c:v>凡例</c:v>
                </c:pt>
              </c:strCache>
            </c:strRef>
          </c:cat>
          <c:val>
            <c:numRef>
              <c:f>問50経年!$U$4</c:f>
              <c:numCache>
                <c:formatCode>General</c:formatCode>
                <c:ptCount val="1"/>
                <c:pt idx="0">
                  <c:v>1</c:v>
                </c:pt>
              </c:numCache>
            </c:numRef>
          </c:val>
          <c:extLst>
            <c:ext xmlns:c16="http://schemas.microsoft.com/office/drawing/2014/chart" uri="{C3380CC4-5D6E-409C-BE32-E72D297353CC}">
              <c16:uniqueId val="{00000004-6AD7-4B20-8940-FAFACFAF341D}"/>
            </c:ext>
          </c:extLst>
        </c:ser>
        <c:ser>
          <c:idx val="2"/>
          <c:order val="2"/>
          <c:tx>
            <c:strRef>
              <c:f>問50経年!$V$5</c:f>
              <c:strCache>
                <c:ptCount val="1"/>
                <c:pt idx="0">
                  <c:v>どちらかといえば
そう思わない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6AD7-4B20-8940-FAFACFAF341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問50経年!$S$4</c:f>
              <c:strCache>
                <c:ptCount val="1"/>
                <c:pt idx="0">
                  <c:v>凡例</c:v>
                </c:pt>
              </c:strCache>
            </c:strRef>
          </c:cat>
          <c:val>
            <c:numRef>
              <c:f>問50経年!$V$4</c:f>
              <c:numCache>
                <c:formatCode>General</c:formatCode>
                <c:ptCount val="1"/>
                <c:pt idx="0">
                  <c:v>1</c:v>
                </c:pt>
              </c:numCache>
            </c:numRef>
          </c:val>
          <c:extLst>
            <c:ext xmlns:c16="http://schemas.microsoft.com/office/drawing/2014/chart" uri="{C3380CC4-5D6E-409C-BE32-E72D297353CC}">
              <c16:uniqueId val="{00000007-6AD7-4B20-8940-FAFACFAF341D}"/>
            </c:ext>
          </c:extLst>
        </c:ser>
        <c:ser>
          <c:idx val="3"/>
          <c:order val="3"/>
          <c:tx>
            <c:strRef>
              <c:f>問50経年!$W$5</c:f>
              <c:strCache>
                <c:ptCount val="1"/>
                <c:pt idx="0">
                  <c:v>そう思わない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問50経年!$S$4</c:f>
              <c:strCache>
                <c:ptCount val="1"/>
                <c:pt idx="0">
                  <c:v>凡例</c:v>
                </c:pt>
              </c:strCache>
            </c:strRef>
          </c:cat>
          <c:val>
            <c:numRef>
              <c:f>問50経年!$W$4</c:f>
              <c:numCache>
                <c:formatCode>General</c:formatCode>
                <c:ptCount val="1"/>
                <c:pt idx="0">
                  <c:v>1</c:v>
                </c:pt>
              </c:numCache>
            </c:numRef>
          </c:val>
          <c:extLst>
            <c:ext xmlns:c16="http://schemas.microsoft.com/office/drawing/2014/chart" uri="{C3380CC4-5D6E-409C-BE32-E72D297353CC}">
              <c16:uniqueId val="{00000008-6AD7-4B20-8940-FAFACFAF341D}"/>
            </c:ext>
          </c:extLst>
        </c:ser>
        <c:ser>
          <c:idx val="4"/>
          <c:order val="4"/>
          <c:tx>
            <c:strRef>
              <c:f>問50経年!$X$5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6AD7-4B20-8940-FAFACFAF341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問50経年!$S$4</c:f>
              <c:strCache>
                <c:ptCount val="1"/>
                <c:pt idx="0">
                  <c:v>凡例</c:v>
                </c:pt>
              </c:strCache>
            </c:strRef>
          </c:cat>
          <c:val>
            <c:numRef>
              <c:f>問50経年!$X$4</c:f>
              <c:numCache>
                <c:formatCode>General</c:formatCode>
                <c:ptCount val="1"/>
                <c:pt idx="0">
                  <c:v>1</c:v>
                </c:pt>
              </c:numCache>
            </c:numRef>
          </c:val>
          <c:extLst>
            <c:ext xmlns:c16="http://schemas.microsoft.com/office/drawing/2014/chart" uri="{C3380CC4-5D6E-409C-BE32-E72D297353CC}">
              <c16:uniqueId val="{0000000B-6AD7-4B20-8940-FAFACFAF341D}"/>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問50年齢層!$T$5</c:f>
              <c:strCache>
                <c:ptCount val="1"/>
                <c:pt idx="0">
                  <c:v>そう思う</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問50年齢層!$T$6:$T$14</c:f>
              <c:numCache>
                <c:formatCode>0.0</c:formatCode>
                <c:ptCount val="9"/>
                <c:pt idx="0">
                  <c:v>47.4</c:v>
                </c:pt>
                <c:pt idx="1">
                  <c:v>32.799999999999997</c:v>
                </c:pt>
                <c:pt idx="2">
                  <c:v>21.1</c:v>
                </c:pt>
                <c:pt idx="3">
                  <c:v>24.4</c:v>
                </c:pt>
                <c:pt idx="4">
                  <c:v>23.1</c:v>
                </c:pt>
                <c:pt idx="5">
                  <c:v>19.600000000000001</c:v>
                </c:pt>
                <c:pt idx="6">
                  <c:v>25.3</c:v>
                </c:pt>
                <c:pt idx="7">
                  <c:v>27.2</c:v>
                </c:pt>
                <c:pt idx="8">
                  <c:v>34.9</c:v>
                </c:pt>
              </c:numCache>
            </c:numRef>
          </c:val>
          <c:extLst>
            <c:ext xmlns:c16="http://schemas.microsoft.com/office/drawing/2014/chart" uri="{C3380CC4-5D6E-409C-BE32-E72D297353CC}">
              <c16:uniqueId val="{00000000-3036-4E3B-B798-96EDF898C5D7}"/>
            </c:ext>
          </c:extLst>
        </c:ser>
        <c:ser>
          <c:idx val="1"/>
          <c:order val="1"/>
          <c:tx>
            <c:strRef>
              <c:f>問50年齢層!$U$5</c:f>
              <c:strCache>
                <c:ptCount val="1"/>
                <c:pt idx="0">
                  <c:v>どちらかといえば
そう思う</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問50年齢層!$U$6:$U$14</c:f>
              <c:numCache>
                <c:formatCode>0.0</c:formatCode>
                <c:ptCount val="9"/>
                <c:pt idx="0">
                  <c:v>26.3</c:v>
                </c:pt>
                <c:pt idx="1">
                  <c:v>49.2</c:v>
                </c:pt>
                <c:pt idx="2">
                  <c:v>58.8</c:v>
                </c:pt>
                <c:pt idx="3">
                  <c:v>53.3</c:v>
                </c:pt>
                <c:pt idx="4">
                  <c:v>53.7</c:v>
                </c:pt>
                <c:pt idx="5">
                  <c:v>58</c:v>
                </c:pt>
                <c:pt idx="6">
                  <c:v>50.5</c:v>
                </c:pt>
                <c:pt idx="7">
                  <c:v>56.5</c:v>
                </c:pt>
                <c:pt idx="8">
                  <c:v>46.2</c:v>
                </c:pt>
              </c:numCache>
            </c:numRef>
          </c:val>
          <c:extLst>
            <c:ext xmlns:c16="http://schemas.microsoft.com/office/drawing/2014/chart" uri="{C3380CC4-5D6E-409C-BE32-E72D297353CC}">
              <c16:uniqueId val="{00000001-3036-4E3B-B798-96EDF898C5D7}"/>
            </c:ext>
          </c:extLst>
        </c:ser>
        <c:ser>
          <c:idx val="2"/>
          <c:order val="2"/>
          <c:tx>
            <c:strRef>
              <c:f>問50年齢層!$V$5</c:f>
              <c:strCache>
                <c:ptCount val="1"/>
                <c:pt idx="0">
                  <c:v>どちらかといえば
そう思わない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問50年齢層!$V$6:$V$14</c:f>
              <c:numCache>
                <c:formatCode>0.0</c:formatCode>
                <c:ptCount val="9"/>
                <c:pt idx="0">
                  <c:v>26.3</c:v>
                </c:pt>
                <c:pt idx="1">
                  <c:v>13.1</c:v>
                </c:pt>
                <c:pt idx="2">
                  <c:v>14</c:v>
                </c:pt>
                <c:pt idx="3">
                  <c:v>14.7</c:v>
                </c:pt>
                <c:pt idx="4">
                  <c:v>16.899999999999999</c:v>
                </c:pt>
                <c:pt idx="5">
                  <c:v>15.2</c:v>
                </c:pt>
                <c:pt idx="6">
                  <c:v>13.7</c:v>
                </c:pt>
                <c:pt idx="7">
                  <c:v>10.3</c:v>
                </c:pt>
                <c:pt idx="8">
                  <c:v>10.7</c:v>
                </c:pt>
              </c:numCache>
            </c:numRef>
          </c:val>
          <c:extLst>
            <c:ext xmlns:c16="http://schemas.microsoft.com/office/drawing/2014/chart" uri="{C3380CC4-5D6E-409C-BE32-E72D297353CC}">
              <c16:uniqueId val="{00000002-3036-4E3B-B798-96EDF898C5D7}"/>
            </c:ext>
          </c:extLst>
        </c:ser>
        <c:ser>
          <c:idx val="3"/>
          <c:order val="3"/>
          <c:tx>
            <c:strRef>
              <c:f>問50年齢層!$W$5</c:f>
              <c:strCache>
                <c:ptCount val="1"/>
                <c:pt idx="0">
                  <c:v>そう思わない</c:v>
                </c:pt>
              </c:strCache>
            </c:strRef>
          </c:tx>
          <c:spPr>
            <a:pattFill prst="smGrid">
              <a:fgClr>
                <a:schemeClr val="bg1"/>
              </a:fgClr>
              <a:bgClr>
                <a:srgbClr val="FF5050"/>
              </a:bgClr>
            </a:pattFill>
            <a:ln>
              <a:solidFill>
                <a:schemeClr val="tx1"/>
              </a:solidFill>
            </a:ln>
            <a:effectLst/>
          </c:spPr>
          <c:invertIfNegative val="0"/>
          <c:dLbls>
            <c:dLbl>
              <c:idx val="0"/>
              <c:layout>
                <c:manualLayout>
                  <c:x val="5.6787379347518043E-3"/>
                  <c:y val="-4.558165272076033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ED8-489F-AF8A-11DDE47F7A68}"/>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問50年齢層!$S$6:$S$14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問50年齢層!$W$6:$W$14</c:f>
              <c:numCache>
                <c:formatCode>0.0</c:formatCode>
                <c:ptCount val="9"/>
                <c:pt idx="0">
                  <c:v>0</c:v>
                </c:pt>
                <c:pt idx="1">
                  <c:v>4.9000000000000004</c:v>
                </c:pt>
                <c:pt idx="2">
                  <c:v>6.1</c:v>
                </c:pt>
                <c:pt idx="3">
                  <c:v>7.6</c:v>
                </c:pt>
                <c:pt idx="4">
                  <c:v>5.4</c:v>
                </c:pt>
                <c:pt idx="5">
                  <c:v>5.4</c:v>
                </c:pt>
                <c:pt idx="6">
                  <c:v>8.4</c:v>
                </c:pt>
                <c:pt idx="7">
                  <c:v>3.8</c:v>
                </c:pt>
                <c:pt idx="8">
                  <c:v>4.7</c:v>
                </c:pt>
              </c:numCache>
            </c:numRef>
          </c:val>
          <c:extLst>
            <c:ext xmlns:c16="http://schemas.microsoft.com/office/drawing/2014/chart" uri="{C3380CC4-5D6E-409C-BE32-E72D297353CC}">
              <c16:uniqueId val="{00000006-3036-4E3B-B798-96EDF898C5D7}"/>
            </c:ext>
          </c:extLst>
        </c:ser>
        <c:ser>
          <c:idx val="4"/>
          <c:order val="4"/>
          <c:tx>
            <c:strRef>
              <c:f>問50年齢層!$X$5</c:f>
              <c:strCache>
                <c:ptCount val="1"/>
                <c:pt idx="0">
                  <c:v>（無効回答）</c:v>
                </c:pt>
              </c:strCache>
            </c:strRef>
          </c:tx>
          <c:spPr>
            <a:solidFill>
              <a:schemeClr val="bg1"/>
            </a:solidFill>
            <a:ln>
              <a:solidFill>
                <a:schemeClr val="tx1"/>
              </a:solidFill>
            </a:ln>
            <a:effectLst/>
          </c:spPr>
          <c:invertIfNegative val="0"/>
          <c:dLbls>
            <c:dLbl>
              <c:idx val="0"/>
              <c:layout>
                <c:manualLayout>
                  <c:x val="2.9437940873756348E-2"/>
                  <c:y val="-3.7983713574264756E-3"/>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0-1D0C-4848-AC9E-534D64FEA876}"/>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問50年齢層!$S$6:$S$14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問50年齢層!$X$6:$X$14</c:f>
              <c:numCache>
                <c:formatCode>0.0</c:formatCode>
                <c:ptCount val="9"/>
                <c:pt idx="0">
                  <c:v>0</c:v>
                </c:pt>
                <c:pt idx="1">
                  <c:v>0</c:v>
                </c:pt>
                <c:pt idx="2">
                  <c:v>0</c:v>
                </c:pt>
                <c:pt idx="3">
                  <c:v>0</c:v>
                </c:pt>
                <c:pt idx="4">
                  <c:v>0.8</c:v>
                </c:pt>
                <c:pt idx="5">
                  <c:v>1.8</c:v>
                </c:pt>
                <c:pt idx="6">
                  <c:v>2.1</c:v>
                </c:pt>
                <c:pt idx="7">
                  <c:v>2.2000000000000002</c:v>
                </c:pt>
                <c:pt idx="8">
                  <c:v>3.6</c:v>
                </c:pt>
              </c:numCache>
            </c:numRef>
          </c:val>
          <c:extLst>
            <c:ext xmlns:c16="http://schemas.microsoft.com/office/drawing/2014/chart" uri="{C3380CC4-5D6E-409C-BE32-E72D297353CC}">
              <c16:uniqueId val="{0000000A-3036-4E3B-B798-96EDF898C5D7}"/>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1917554590501521"/>
          <c:w val="0.92793969849246227"/>
          <c:h val="0.80241995015305134"/>
        </c:manualLayout>
      </c:layout>
      <c:barChart>
        <c:barDir val="bar"/>
        <c:grouping val="percentStacked"/>
        <c:varyColors val="0"/>
        <c:ser>
          <c:idx val="0"/>
          <c:order val="0"/>
          <c:tx>
            <c:strRef>
              <c:f>問50年齢層!$T$5</c:f>
              <c:strCache>
                <c:ptCount val="1"/>
                <c:pt idx="0">
                  <c:v>そう思う</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F2D9-4615-953F-8087C054AE65}"/>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F2D9-4615-953F-8087C054AE65}"/>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問50年齢層!$S$4</c:f>
              <c:strCache>
                <c:ptCount val="1"/>
                <c:pt idx="0">
                  <c:v>凡例</c:v>
                </c:pt>
              </c:strCache>
            </c:strRef>
          </c:cat>
          <c:val>
            <c:numRef>
              <c:f>問50年齢層!$T$4</c:f>
              <c:numCache>
                <c:formatCode>General</c:formatCode>
                <c:ptCount val="1"/>
                <c:pt idx="0">
                  <c:v>1</c:v>
                </c:pt>
              </c:numCache>
            </c:numRef>
          </c:val>
          <c:extLst>
            <c:ext xmlns:c16="http://schemas.microsoft.com/office/drawing/2014/chart" uri="{C3380CC4-5D6E-409C-BE32-E72D297353CC}">
              <c16:uniqueId val="{00000002-F2D9-4615-953F-8087C054AE65}"/>
            </c:ext>
          </c:extLst>
        </c:ser>
        <c:ser>
          <c:idx val="1"/>
          <c:order val="1"/>
          <c:tx>
            <c:strRef>
              <c:f>問50年齢層!$U$5</c:f>
              <c:strCache>
                <c:ptCount val="1"/>
                <c:pt idx="0">
                  <c:v>どちらかといえば
そう思う</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F2D9-4615-953F-8087C054AE6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問50年齢層!$S$4</c:f>
              <c:strCache>
                <c:ptCount val="1"/>
                <c:pt idx="0">
                  <c:v>凡例</c:v>
                </c:pt>
              </c:strCache>
            </c:strRef>
          </c:cat>
          <c:val>
            <c:numRef>
              <c:f>問50年齢層!$U$4</c:f>
              <c:numCache>
                <c:formatCode>General</c:formatCode>
                <c:ptCount val="1"/>
                <c:pt idx="0">
                  <c:v>1</c:v>
                </c:pt>
              </c:numCache>
            </c:numRef>
          </c:val>
          <c:extLst>
            <c:ext xmlns:c16="http://schemas.microsoft.com/office/drawing/2014/chart" uri="{C3380CC4-5D6E-409C-BE32-E72D297353CC}">
              <c16:uniqueId val="{00000004-F2D9-4615-953F-8087C054AE65}"/>
            </c:ext>
          </c:extLst>
        </c:ser>
        <c:ser>
          <c:idx val="2"/>
          <c:order val="2"/>
          <c:tx>
            <c:strRef>
              <c:f>問50年齢層!$V$5</c:f>
              <c:strCache>
                <c:ptCount val="1"/>
                <c:pt idx="0">
                  <c:v>どちらかといえば
そう思わない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F2D9-4615-953F-8087C054AE6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問50年齢層!$S$4</c:f>
              <c:strCache>
                <c:ptCount val="1"/>
                <c:pt idx="0">
                  <c:v>凡例</c:v>
                </c:pt>
              </c:strCache>
            </c:strRef>
          </c:cat>
          <c:val>
            <c:numRef>
              <c:f>問50年齢層!$V$4</c:f>
              <c:numCache>
                <c:formatCode>General</c:formatCode>
                <c:ptCount val="1"/>
                <c:pt idx="0">
                  <c:v>1</c:v>
                </c:pt>
              </c:numCache>
            </c:numRef>
          </c:val>
          <c:extLst>
            <c:ext xmlns:c16="http://schemas.microsoft.com/office/drawing/2014/chart" uri="{C3380CC4-5D6E-409C-BE32-E72D297353CC}">
              <c16:uniqueId val="{00000007-F2D9-4615-953F-8087C054AE65}"/>
            </c:ext>
          </c:extLst>
        </c:ser>
        <c:ser>
          <c:idx val="3"/>
          <c:order val="3"/>
          <c:tx>
            <c:strRef>
              <c:f>問50年齢層!$W$5</c:f>
              <c:strCache>
                <c:ptCount val="1"/>
                <c:pt idx="0">
                  <c:v>そう思わない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問50年齢層!$S$4</c:f>
              <c:strCache>
                <c:ptCount val="1"/>
                <c:pt idx="0">
                  <c:v>凡例</c:v>
                </c:pt>
              </c:strCache>
            </c:strRef>
          </c:cat>
          <c:val>
            <c:numRef>
              <c:f>問50年齢層!$W$4</c:f>
              <c:numCache>
                <c:formatCode>General</c:formatCode>
                <c:ptCount val="1"/>
                <c:pt idx="0">
                  <c:v>1</c:v>
                </c:pt>
              </c:numCache>
            </c:numRef>
          </c:val>
          <c:extLst>
            <c:ext xmlns:c16="http://schemas.microsoft.com/office/drawing/2014/chart" uri="{C3380CC4-5D6E-409C-BE32-E72D297353CC}">
              <c16:uniqueId val="{00000008-F2D9-4615-953F-8087C054AE65}"/>
            </c:ext>
          </c:extLst>
        </c:ser>
        <c:ser>
          <c:idx val="4"/>
          <c:order val="4"/>
          <c:tx>
            <c:strRef>
              <c:f>問50年齢層!$X$5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F2D9-4615-953F-8087C054AE6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問50年齢層!$S$4</c:f>
              <c:strCache>
                <c:ptCount val="1"/>
                <c:pt idx="0">
                  <c:v>凡例</c:v>
                </c:pt>
              </c:strCache>
            </c:strRef>
          </c:cat>
          <c:val>
            <c:numRef>
              <c:f>問50年齢層!$X$4</c:f>
              <c:numCache>
                <c:formatCode>General</c:formatCode>
                <c:ptCount val="1"/>
                <c:pt idx="0">
                  <c:v>1</c:v>
                </c:pt>
              </c:numCache>
            </c:numRef>
          </c:val>
          <c:extLst>
            <c:ext xmlns:c16="http://schemas.microsoft.com/office/drawing/2014/chart" uri="{C3380CC4-5D6E-409C-BE32-E72D297353CC}">
              <c16:uniqueId val="{0000000B-F2D9-4615-953F-8087C054AE65}"/>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3924278695932238"/>
          <c:w val="0.74166005768331478"/>
          <c:h val="0.71589416707526943"/>
        </c:manualLayout>
      </c:layout>
      <c:barChart>
        <c:barDir val="bar"/>
        <c:grouping val="percentStacked"/>
        <c:varyColors val="0"/>
        <c:ser>
          <c:idx val="0"/>
          <c:order val="0"/>
          <c:tx>
            <c:strRef>
              <c:f>問50地域!$T$5</c:f>
              <c:strCache>
                <c:ptCount val="1"/>
                <c:pt idx="0">
                  <c:v>そう思う</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問50地域!$T$6:$T$10</c:f>
              <c:numCache>
                <c:formatCode>0.0</c:formatCode>
                <c:ptCount val="5"/>
                <c:pt idx="0">
                  <c:v>27.4</c:v>
                </c:pt>
                <c:pt idx="1">
                  <c:v>19.8</c:v>
                </c:pt>
                <c:pt idx="2">
                  <c:v>29.4</c:v>
                </c:pt>
                <c:pt idx="3">
                  <c:v>31</c:v>
                </c:pt>
                <c:pt idx="4">
                  <c:v>24.9</c:v>
                </c:pt>
              </c:numCache>
            </c:numRef>
          </c:val>
          <c:extLst>
            <c:ext xmlns:c16="http://schemas.microsoft.com/office/drawing/2014/chart" uri="{C3380CC4-5D6E-409C-BE32-E72D297353CC}">
              <c16:uniqueId val="{00000000-96E9-47AF-BF8F-9A596590282B}"/>
            </c:ext>
          </c:extLst>
        </c:ser>
        <c:ser>
          <c:idx val="1"/>
          <c:order val="1"/>
          <c:tx>
            <c:strRef>
              <c:f>問50地域!$U$5</c:f>
              <c:strCache>
                <c:ptCount val="1"/>
                <c:pt idx="0">
                  <c:v>どちらかといえば
そう思う</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問50地域!$U$6:$U$10</c:f>
              <c:numCache>
                <c:formatCode>0.0</c:formatCode>
                <c:ptCount val="5"/>
                <c:pt idx="0">
                  <c:v>50.7</c:v>
                </c:pt>
                <c:pt idx="1">
                  <c:v>52.7</c:v>
                </c:pt>
                <c:pt idx="2">
                  <c:v>58.8</c:v>
                </c:pt>
                <c:pt idx="3">
                  <c:v>51</c:v>
                </c:pt>
                <c:pt idx="4">
                  <c:v>53.3</c:v>
                </c:pt>
              </c:numCache>
            </c:numRef>
          </c:val>
          <c:extLst>
            <c:ext xmlns:c16="http://schemas.microsoft.com/office/drawing/2014/chart" uri="{C3380CC4-5D6E-409C-BE32-E72D297353CC}">
              <c16:uniqueId val="{00000001-96E9-47AF-BF8F-9A596590282B}"/>
            </c:ext>
          </c:extLst>
        </c:ser>
        <c:ser>
          <c:idx val="2"/>
          <c:order val="2"/>
          <c:tx>
            <c:strRef>
              <c:f>問50地域!$V$5</c:f>
              <c:strCache>
                <c:ptCount val="1"/>
                <c:pt idx="0">
                  <c:v>どちらかといえば
そう思わない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問50地域!$V$6:$V$10</c:f>
              <c:numCache>
                <c:formatCode>0.0</c:formatCode>
                <c:ptCount val="5"/>
                <c:pt idx="0">
                  <c:v>15.7</c:v>
                </c:pt>
                <c:pt idx="1">
                  <c:v>16</c:v>
                </c:pt>
                <c:pt idx="2">
                  <c:v>7.5</c:v>
                </c:pt>
                <c:pt idx="3">
                  <c:v>11</c:v>
                </c:pt>
                <c:pt idx="4">
                  <c:v>17.5</c:v>
                </c:pt>
              </c:numCache>
            </c:numRef>
          </c:val>
          <c:extLst>
            <c:ext xmlns:c16="http://schemas.microsoft.com/office/drawing/2014/chart" uri="{C3380CC4-5D6E-409C-BE32-E72D297353CC}">
              <c16:uniqueId val="{00000002-96E9-47AF-BF8F-9A596590282B}"/>
            </c:ext>
          </c:extLst>
        </c:ser>
        <c:ser>
          <c:idx val="3"/>
          <c:order val="3"/>
          <c:tx>
            <c:strRef>
              <c:f>問50地域!$W$5</c:f>
              <c:strCache>
                <c:ptCount val="1"/>
                <c:pt idx="0">
                  <c:v>そう思わない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問50地域!$W$6:$W$10</c:f>
              <c:numCache>
                <c:formatCode>0.0</c:formatCode>
                <c:ptCount val="5"/>
                <c:pt idx="0">
                  <c:v>4.9000000000000004</c:v>
                </c:pt>
                <c:pt idx="1">
                  <c:v>9.6999999999999993</c:v>
                </c:pt>
                <c:pt idx="2">
                  <c:v>3.2</c:v>
                </c:pt>
                <c:pt idx="3">
                  <c:v>5.3</c:v>
                </c:pt>
                <c:pt idx="4">
                  <c:v>3.5</c:v>
                </c:pt>
              </c:numCache>
            </c:numRef>
          </c:val>
          <c:extLst>
            <c:ext xmlns:c16="http://schemas.microsoft.com/office/drawing/2014/chart" uri="{C3380CC4-5D6E-409C-BE32-E72D297353CC}">
              <c16:uniqueId val="{00000003-96E9-47AF-BF8F-9A596590282B}"/>
            </c:ext>
          </c:extLst>
        </c:ser>
        <c:ser>
          <c:idx val="4"/>
          <c:order val="4"/>
          <c:tx>
            <c:strRef>
              <c:f>問50地域!$X$5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solidFill>
                      <a:round/>
                    </a:ln>
                    <a:effectLst/>
                  </c:spPr>
                </c15:leaderLines>
              </c:ext>
            </c:extLst>
          </c:dLbls>
          <c:cat>
            <c:strRef>
              <c:f>問50地域!$S$6:$S$10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問50地域!$X$6:$X$10</c:f>
              <c:numCache>
                <c:formatCode>0.0</c:formatCode>
                <c:ptCount val="5"/>
                <c:pt idx="0">
                  <c:v>1.3</c:v>
                </c:pt>
                <c:pt idx="1">
                  <c:v>1.7</c:v>
                </c:pt>
                <c:pt idx="2">
                  <c:v>1.1000000000000001</c:v>
                </c:pt>
                <c:pt idx="3">
                  <c:v>1.6</c:v>
                </c:pt>
                <c:pt idx="4">
                  <c:v>0.7</c:v>
                </c:pt>
              </c:numCache>
            </c:numRef>
          </c:val>
          <c:extLst>
            <c:ext xmlns:c16="http://schemas.microsoft.com/office/drawing/2014/chart" uri="{C3380CC4-5D6E-409C-BE32-E72D297353CC}">
              <c16:uniqueId val="{0000000A-96E9-47AF-BF8F-9A596590282B}"/>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1917554590501521"/>
          <c:w val="0.92295851091701642"/>
          <c:h val="0.80241995015305134"/>
        </c:manualLayout>
      </c:layout>
      <c:barChart>
        <c:barDir val="bar"/>
        <c:grouping val="percentStacked"/>
        <c:varyColors val="0"/>
        <c:ser>
          <c:idx val="0"/>
          <c:order val="0"/>
          <c:tx>
            <c:strRef>
              <c:f>問50地域!$T$5</c:f>
              <c:strCache>
                <c:ptCount val="1"/>
                <c:pt idx="0">
                  <c:v>そう思う</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4D5D-4A83-A079-211D6C08B2A7}"/>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4D5D-4A83-A079-211D6C08B2A7}"/>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問50地域!$S$4</c:f>
              <c:strCache>
                <c:ptCount val="1"/>
                <c:pt idx="0">
                  <c:v>凡例</c:v>
                </c:pt>
              </c:strCache>
            </c:strRef>
          </c:cat>
          <c:val>
            <c:numRef>
              <c:f>問50地域!$T$4</c:f>
              <c:numCache>
                <c:formatCode>General</c:formatCode>
                <c:ptCount val="1"/>
                <c:pt idx="0">
                  <c:v>1</c:v>
                </c:pt>
              </c:numCache>
            </c:numRef>
          </c:val>
          <c:extLst>
            <c:ext xmlns:c16="http://schemas.microsoft.com/office/drawing/2014/chart" uri="{C3380CC4-5D6E-409C-BE32-E72D297353CC}">
              <c16:uniqueId val="{00000002-4D5D-4A83-A079-211D6C08B2A7}"/>
            </c:ext>
          </c:extLst>
        </c:ser>
        <c:ser>
          <c:idx val="1"/>
          <c:order val="1"/>
          <c:tx>
            <c:strRef>
              <c:f>問50地域!$U$5</c:f>
              <c:strCache>
                <c:ptCount val="1"/>
                <c:pt idx="0">
                  <c:v>どちらかといえば
そう思う</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4D5D-4A83-A079-211D6C08B2A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問50地域!$S$4</c:f>
              <c:strCache>
                <c:ptCount val="1"/>
                <c:pt idx="0">
                  <c:v>凡例</c:v>
                </c:pt>
              </c:strCache>
            </c:strRef>
          </c:cat>
          <c:val>
            <c:numRef>
              <c:f>問50地域!$U$4</c:f>
              <c:numCache>
                <c:formatCode>General</c:formatCode>
                <c:ptCount val="1"/>
                <c:pt idx="0">
                  <c:v>1</c:v>
                </c:pt>
              </c:numCache>
            </c:numRef>
          </c:val>
          <c:extLst>
            <c:ext xmlns:c16="http://schemas.microsoft.com/office/drawing/2014/chart" uri="{C3380CC4-5D6E-409C-BE32-E72D297353CC}">
              <c16:uniqueId val="{00000004-4D5D-4A83-A079-211D6C08B2A7}"/>
            </c:ext>
          </c:extLst>
        </c:ser>
        <c:ser>
          <c:idx val="2"/>
          <c:order val="2"/>
          <c:tx>
            <c:strRef>
              <c:f>問50地域!$V$5</c:f>
              <c:strCache>
                <c:ptCount val="1"/>
                <c:pt idx="0">
                  <c:v>どちらかといえば
そう思わない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4D5D-4A83-A079-211D6C08B2A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問50地域!$S$4</c:f>
              <c:strCache>
                <c:ptCount val="1"/>
                <c:pt idx="0">
                  <c:v>凡例</c:v>
                </c:pt>
              </c:strCache>
            </c:strRef>
          </c:cat>
          <c:val>
            <c:numRef>
              <c:f>問50地域!$V$4</c:f>
              <c:numCache>
                <c:formatCode>General</c:formatCode>
                <c:ptCount val="1"/>
                <c:pt idx="0">
                  <c:v>1</c:v>
                </c:pt>
              </c:numCache>
            </c:numRef>
          </c:val>
          <c:extLst>
            <c:ext xmlns:c16="http://schemas.microsoft.com/office/drawing/2014/chart" uri="{C3380CC4-5D6E-409C-BE32-E72D297353CC}">
              <c16:uniqueId val="{00000007-4D5D-4A83-A079-211D6C08B2A7}"/>
            </c:ext>
          </c:extLst>
        </c:ser>
        <c:ser>
          <c:idx val="3"/>
          <c:order val="3"/>
          <c:tx>
            <c:strRef>
              <c:f>問50地域!$W$5</c:f>
              <c:strCache>
                <c:ptCount val="1"/>
                <c:pt idx="0">
                  <c:v>そう思わない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問50地域!$S$4</c:f>
              <c:strCache>
                <c:ptCount val="1"/>
                <c:pt idx="0">
                  <c:v>凡例</c:v>
                </c:pt>
              </c:strCache>
            </c:strRef>
          </c:cat>
          <c:val>
            <c:numRef>
              <c:f>問50地域!$W$4</c:f>
              <c:numCache>
                <c:formatCode>General</c:formatCode>
                <c:ptCount val="1"/>
                <c:pt idx="0">
                  <c:v>1</c:v>
                </c:pt>
              </c:numCache>
            </c:numRef>
          </c:val>
          <c:extLst>
            <c:ext xmlns:c16="http://schemas.microsoft.com/office/drawing/2014/chart" uri="{C3380CC4-5D6E-409C-BE32-E72D297353CC}">
              <c16:uniqueId val="{00000008-4D5D-4A83-A079-211D6C08B2A7}"/>
            </c:ext>
          </c:extLst>
        </c:ser>
        <c:ser>
          <c:idx val="4"/>
          <c:order val="4"/>
          <c:tx>
            <c:strRef>
              <c:f>問50地域!$X$5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4D5D-4A83-A079-211D6C08B2A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問50地域!$S$4</c:f>
              <c:strCache>
                <c:ptCount val="1"/>
                <c:pt idx="0">
                  <c:v>凡例</c:v>
                </c:pt>
              </c:strCache>
            </c:strRef>
          </c:cat>
          <c:val>
            <c:numRef>
              <c:f>問50地域!$X$4</c:f>
              <c:numCache>
                <c:formatCode>General</c:formatCode>
                <c:ptCount val="1"/>
                <c:pt idx="0">
                  <c:v>1</c:v>
                </c:pt>
              </c:numCache>
            </c:numRef>
          </c:val>
          <c:extLst>
            <c:ext xmlns:c16="http://schemas.microsoft.com/office/drawing/2014/chart" uri="{C3380CC4-5D6E-409C-BE32-E72D297353CC}">
              <c16:uniqueId val="{0000000B-4D5D-4A83-A079-211D6C08B2A7}"/>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問50利用駅!$T$5</c:f>
              <c:strCache>
                <c:ptCount val="1"/>
                <c:pt idx="0">
                  <c:v>そう思う</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問50利用駅!$S$6:$S$14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問50利用駅!$T$6:$T$14</c:f>
              <c:numCache>
                <c:formatCode>0.0</c:formatCode>
                <c:ptCount val="9"/>
                <c:pt idx="0">
                  <c:v>32.6</c:v>
                </c:pt>
                <c:pt idx="1">
                  <c:v>22.7</c:v>
                </c:pt>
                <c:pt idx="2">
                  <c:v>28.2</c:v>
                </c:pt>
                <c:pt idx="3">
                  <c:v>25.5</c:v>
                </c:pt>
                <c:pt idx="4">
                  <c:v>25</c:v>
                </c:pt>
                <c:pt idx="5">
                  <c:v>28.3</c:v>
                </c:pt>
                <c:pt idx="6">
                  <c:v>25</c:v>
                </c:pt>
                <c:pt idx="7">
                  <c:v>24.4</c:v>
                </c:pt>
                <c:pt idx="8">
                  <c:v>23.9</c:v>
                </c:pt>
              </c:numCache>
            </c:numRef>
          </c:val>
          <c:extLst>
            <c:ext xmlns:c16="http://schemas.microsoft.com/office/drawing/2014/chart" uri="{C3380CC4-5D6E-409C-BE32-E72D297353CC}">
              <c16:uniqueId val="{00000000-08BD-4637-85CE-C8A9CC4C69CF}"/>
            </c:ext>
          </c:extLst>
        </c:ser>
        <c:ser>
          <c:idx val="1"/>
          <c:order val="1"/>
          <c:tx>
            <c:strRef>
              <c:f>問50利用駅!$U$5</c:f>
              <c:strCache>
                <c:ptCount val="1"/>
                <c:pt idx="0">
                  <c:v>どちらかといえば
そう思う</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問50利用駅!$S$6:$S$14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問50利用駅!$U$6:$U$14</c:f>
              <c:numCache>
                <c:formatCode>0.0</c:formatCode>
                <c:ptCount val="9"/>
                <c:pt idx="0">
                  <c:v>37</c:v>
                </c:pt>
                <c:pt idx="1">
                  <c:v>62.5</c:v>
                </c:pt>
                <c:pt idx="2">
                  <c:v>50.6</c:v>
                </c:pt>
                <c:pt idx="3">
                  <c:v>43.1</c:v>
                </c:pt>
                <c:pt idx="4">
                  <c:v>52.3</c:v>
                </c:pt>
                <c:pt idx="5">
                  <c:v>62.5</c:v>
                </c:pt>
                <c:pt idx="6">
                  <c:v>53.1</c:v>
                </c:pt>
                <c:pt idx="7">
                  <c:v>53.9</c:v>
                </c:pt>
                <c:pt idx="8">
                  <c:v>53.8</c:v>
                </c:pt>
              </c:numCache>
            </c:numRef>
          </c:val>
          <c:extLst>
            <c:ext xmlns:c16="http://schemas.microsoft.com/office/drawing/2014/chart" uri="{C3380CC4-5D6E-409C-BE32-E72D297353CC}">
              <c16:uniqueId val="{00000001-08BD-4637-85CE-C8A9CC4C69CF}"/>
            </c:ext>
          </c:extLst>
        </c:ser>
        <c:ser>
          <c:idx val="2"/>
          <c:order val="2"/>
          <c:tx>
            <c:strRef>
              <c:f>問50利用駅!$V$5</c:f>
              <c:strCache>
                <c:ptCount val="1"/>
                <c:pt idx="0">
                  <c:v>どちらかといえば
そう思わない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問50利用駅!$S$6:$S$14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問50利用駅!$V$6:$V$14</c:f>
              <c:numCache>
                <c:formatCode>0.0</c:formatCode>
                <c:ptCount val="9"/>
                <c:pt idx="0">
                  <c:v>17.399999999999999</c:v>
                </c:pt>
                <c:pt idx="1">
                  <c:v>11.4</c:v>
                </c:pt>
                <c:pt idx="2">
                  <c:v>14.1</c:v>
                </c:pt>
                <c:pt idx="3">
                  <c:v>15.7</c:v>
                </c:pt>
                <c:pt idx="4">
                  <c:v>11.4</c:v>
                </c:pt>
                <c:pt idx="5">
                  <c:v>5</c:v>
                </c:pt>
                <c:pt idx="6">
                  <c:v>12.5</c:v>
                </c:pt>
                <c:pt idx="7">
                  <c:v>18.7</c:v>
                </c:pt>
                <c:pt idx="8">
                  <c:v>18.8</c:v>
                </c:pt>
              </c:numCache>
            </c:numRef>
          </c:val>
          <c:extLst>
            <c:ext xmlns:c16="http://schemas.microsoft.com/office/drawing/2014/chart" uri="{C3380CC4-5D6E-409C-BE32-E72D297353CC}">
              <c16:uniqueId val="{00000002-08BD-4637-85CE-C8A9CC4C69CF}"/>
            </c:ext>
          </c:extLst>
        </c:ser>
        <c:ser>
          <c:idx val="3"/>
          <c:order val="3"/>
          <c:tx>
            <c:strRef>
              <c:f>問50利用駅!$W$5</c:f>
              <c:strCache>
                <c:ptCount val="1"/>
                <c:pt idx="0">
                  <c:v>そう思わない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問50利用駅!$S$6:$S$14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問50利用駅!$W$6:$W$14</c:f>
              <c:numCache>
                <c:formatCode>0.0</c:formatCode>
                <c:ptCount val="9"/>
                <c:pt idx="0">
                  <c:v>10.9</c:v>
                </c:pt>
                <c:pt idx="1">
                  <c:v>2.2999999999999998</c:v>
                </c:pt>
                <c:pt idx="2">
                  <c:v>6.2</c:v>
                </c:pt>
                <c:pt idx="3">
                  <c:v>13.7</c:v>
                </c:pt>
                <c:pt idx="4">
                  <c:v>9.1</c:v>
                </c:pt>
                <c:pt idx="5">
                  <c:v>4.2</c:v>
                </c:pt>
                <c:pt idx="6">
                  <c:v>6.3</c:v>
                </c:pt>
                <c:pt idx="7">
                  <c:v>2.6</c:v>
                </c:pt>
                <c:pt idx="8">
                  <c:v>3.4</c:v>
                </c:pt>
              </c:numCache>
            </c:numRef>
          </c:val>
          <c:extLst>
            <c:ext xmlns:c16="http://schemas.microsoft.com/office/drawing/2014/chart" uri="{C3380CC4-5D6E-409C-BE32-E72D297353CC}">
              <c16:uniqueId val="{00000003-08BD-4637-85CE-C8A9CC4C69CF}"/>
            </c:ext>
          </c:extLst>
        </c:ser>
        <c:ser>
          <c:idx val="4"/>
          <c:order val="4"/>
          <c:tx>
            <c:strRef>
              <c:f>問50利用駅!$X$5</c:f>
              <c:strCache>
                <c:ptCount val="1"/>
                <c:pt idx="0">
                  <c:v>（無効回答）</c:v>
                </c:pt>
              </c:strCache>
            </c:strRef>
          </c:tx>
          <c:spPr>
            <a:solidFill>
              <a:schemeClr val="bg1"/>
            </a:solidFill>
            <a:ln>
              <a:solidFill>
                <a:schemeClr val="tx1"/>
              </a:solidFill>
            </a:ln>
            <a:effectLst/>
          </c:spPr>
          <c:invertIfNegative val="0"/>
          <c:dLbls>
            <c:dLbl>
              <c:idx val="1"/>
              <c:layout>
                <c:manualLayout>
                  <c:x val="2.0920067792761746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272-40EC-9462-A38CF963EC2B}"/>
                </c:ext>
              </c:extLst>
            </c:dLbl>
            <c:dLbl>
              <c:idx val="7"/>
              <c:layout>
                <c:manualLayout>
                  <c:x val="2.2556716970625841E-2"/>
                  <c:y val="1.4955395532823354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272-40EC-9462-A38CF963EC2B}"/>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問50利用駅!$S$6:$S$14</c:f>
              <c:strCache>
                <c:ptCount val="9"/>
                <c:pt idx="0">
                  <c:v>飛田給駅(n=46)</c:v>
                </c:pt>
                <c:pt idx="1">
                  <c:v>西調布駅(n=88)</c:v>
                </c:pt>
                <c:pt idx="2">
                  <c:v>調布駅(n=468)</c:v>
                </c:pt>
                <c:pt idx="3">
                  <c:v>京王多摩川駅(n=51)</c:v>
                </c:pt>
                <c:pt idx="4">
                  <c:v>布田駅(n=44)</c:v>
                </c:pt>
                <c:pt idx="5">
                  <c:v>国領駅(n=120)</c:v>
                </c:pt>
                <c:pt idx="6">
                  <c:v>柴崎駅(n=64)</c:v>
                </c:pt>
                <c:pt idx="7">
                  <c:v>つつじヶ丘駅(n=193)</c:v>
                </c:pt>
                <c:pt idx="8">
                  <c:v>仙川駅(n=117)</c:v>
                </c:pt>
              </c:strCache>
            </c:strRef>
          </c:cat>
          <c:val>
            <c:numRef>
              <c:f>問50利用駅!$X$6:$X$14</c:f>
              <c:numCache>
                <c:formatCode>0.0</c:formatCode>
                <c:ptCount val="9"/>
                <c:pt idx="0">
                  <c:v>2.2000000000000002</c:v>
                </c:pt>
                <c:pt idx="1">
                  <c:v>1.1000000000000001</c:v>
                </c:pt>
                <c:pt idx="2">
                  <c:v>0.9</c:v>
                </c:pt>
                <c:pt idx="3">
                  <c:v>2</c:v>
                </c:pt>
                <c:pt idx="4">
                  <c:v>2.2999999999999998</c:v>
                </c:pt>
                <c:pt idx="5">
                  <c:v>0</c:v>
                </c:pt>
                <c:pt idx="6">
                  <c:v>3.1</c:v>
                </c:pt>
                <c:pt idx="7">
                  <c:v>0.5</c:v>
                </c:pt>
                <c:pt idx="8">
                  <c:v>0</c:v>
                </c:pt>
              </c:numCache>
            </c:numRef>
          </c:val>
          <c:extLst>
            <c:ext xmlns:c16="http://schemas.microsoft.com/office/drawing/2014/chart" uri="{C3380CC4-5D6E-409C-BE32-E72D297353CC}">
              <c16:uniqueId val="{00000009-08BD-4637-85CE-C8A9CC4C69CF}"/>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1917554590501521"/>
          <c:w val="0.92793969849246227"/>
          <c:h val="0.78853104607507229"/>
        </c:manualLayout>
      </c:layout>
      <c:barChart>
        <c:barDir val="bar"/>
        <c:grouping val="percentStacked"/>
        <c:varyColors val="0"/>
        <c:ser>
          <c:idx val="0"/>
          <c:order val="0"/>
          <c:tx>
            <c:strRef>
              <c:f>問50利用駅!$T$5</c:f>
              <c:strCache>
                <c:ptCount val="1"/>
                <c:pt idx="0">
                  <c:v>そう思う</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A573-4598-8B6E-8AA09587BB9D}"/>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A573-4598-8B6E-8AA09587BB9D}"/>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問50利用駅!$S$4</c:f>
              <c:strCache>
                <c:ptCount val="1"/>
                <c:pt idx="0">
                  <c:v>凡例</c:v>
                </c:pt>
              </c:strCache>
            </c:strRef>
          </c:cat>
          <c:val>
            <c:numRef>
              <c:f>問50利用駅!$T$4</c:f>
              <c:numCache>
                <c:formatCode>General</c:formatCode>
                <c:ptCount val="1"/>
                <c:pt idx="0">
                  <c:v>1</c:v>
                </c:pt>
              </c:numCache>
            </c:numRef>
          </c:val>
          <c:extLst>
            <c:ext xmlns:c16="http://schemas.microsoft.com/office/drawing/2014/chart" uri="{C3380CC4-5D6E-409C-BE32-E72D297353CC}">
              <c16:uniqueId val="{00000002-A573-4598-8B6E-8AA09587BB9D}"/>
            </c:ext>
          </c:extLst>
        </c:ser>
        <c:ser>
          <c:idx val="1"/>
          <c:order val="1"/>
          <c:tx>
            <c:strRef>
              <c:f>問50利用駅!$U$5</c:f>
              <c:strCache>
                <c:ptCount val="1"/>
                <c:pt idx="0">
                  <c:v>どちらかといえば
そう思う</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A573-4598-8B6E-8AA09587BB9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問50利用駅!$S$4</c:f>
              <c:strCache>
                <c:ptCount val="1"/>
                <c:pt idx="0">
                  <c:v>凡例</c:v>
                </c:pt>
              </c:strCache>
            </c:strRef>
          </c:cat>
          <c:val>
            <c:numRef>
              <c:f>問50利用駅!$U$4</c:f>
              <c:numCache>
                <c:formatCode>General</c:formatCode>
                <c:ptCount val="1"/>
                <c:pt idx="0">
                  <c:v>1</c:v>
                </c:pt>
              </c:numCache>
            </c:numRef>
          </c:val>
          <c:extLst>
            <c:ext xmlns:c16="http://schemas.microsoft.com/office/drawing/2014/chart" uri="{C3380CC4-5D6E-409C-BE32-E72D297353CC}">
              <c16:uniqueId val="{00000004-A573-4598-8B6E-8AA09587BB9D}"/>
            </c:ext>
          </c:extLst>
        </c:ser>
        <c:ser>
          <c:idx val="2"/>
          <c:order val="2"/>
          <c:tx>
            <c:strRef>
              <c:f>問50利用駅!$V$5</c:f>
              <c:strCache>
                <c:ptCount val="1"/>
                <c:pt idx="0">
                  <c:v>どちらかといえば
そう思わない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A573-4598-8B6E-8AA09587BB9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問50利用駅!$S$4</c:f>
              <c:strCache>
                <c:ptCount val="1"/>
                <c:pt idx="0">
                  <c:v>凡例</c:v>
                </c:pt>
              </c:strCache>
            </c:strRef>
          </c:cat>
          <c:val>
            <c:numRef>
              <c:f>問50利用駅!$V$4</c:f>
              <c:numCache>
                <c:formatCode>General</c:formatCode>
                <c:ptCount val="1"/>
                <c:pt idx="0">
                  <c:v>1</c:v>
                </c:pt>
              </c:numCache>
            </c:numRef>
          </c:val>
          <c:extLst>
            <c:ext xmlns:c16="http://schemas.microsoft.com/office/drawing/2014/chart" uri="{C3380CC4-5D6E-409C-BE32-E72D297353CC}">
              <c16:uniqueId val="{00000007-A573-4598-8B6E-8AA09587BB9D}"/>
            </c:ext>
          </c:extLst>
        </c:ser>
        <c:ser>
          <c:idx val="3"/>
          <c:order val="3"/>
          <c:tx>
            <c:strRef>
              <c:f>問50利用駅!$W$5</c:f>
              <c:strCache>
                <c:ptCount val="1"/>
                <c:pt idx="0">
                  <c:v>そう思わない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問50利用駅!$S$4</c:f>
              <c:strCache>
                <c:ptCount val="1"/>
                <c:pt idx="0">
                  <c:v>凡例</c:v>
                </c:pt>
              </c:strCache>
            </c:strRef>
          </c:cat>
          <c:val>
            <c:numRef>
              <c:f>問50利用駅!$W$4</c:f>
              <c:numCache>
                <c:formatCode>General</c:formatCode>
                <c:ptCount val="1"/>
                <c:pt idx="0">
                  <c:v>1</c:v>
                </c:pt>
              </c:numCache>
            </c:numRef>
          </c:val>
          <c:extLst>
            <c:ext xmlns:c16="http://schemas.microsoft.com/office/drawing/2014/chart" uri="{C3380CC4-5D6E-409C-BE32-E72D297353CC}">
              <c16:uniqueId val="{00000008-A573-4598-8B6E-8AA09587BB9D}"/>
            </c:ext>
          </c:extLst>
        </c:ser>
        <c:ser>
          <c:idx val="4"/>
          <c:order val="4"/>
          <c:tx>
            <c:strRef>
              <c:f>問50利用駅!$X$5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A573-4598-8B6E-8AA09587BB9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問50利用駅!$S$4</c:f>
              <c:strCache>
                <c:ptCount val="1"/>
                <c:pt idx="0">
                  <c:v>凡例</c:v>
                </c:pt>
              </c:strCache>
            </c:strRef>
          </c:cat>
          <c:val>
            <c:numRef>
              <c:f>問50利用駅!$X$4</c:f>
              <c:numCache>
                <c:formatCode>General</c:formatCode>
                <c:ptCount val="1"/>
                <c:pt idx="0">
                  <c:v>1</c:v>
                </c:pt>
              </c:numCache>
            </c:numRef>
          </c:val>
          <c:extLst>
            <c:ext xmlns:c16="http://schemas.microsoft.com/office/drawing/2014/chart" uri="{C3380CC4-5D6E-409C-BE32-E72D297353CC}">
              <c16:uniqueId val="{0000000B-A573-4598-8B6E-8AA09587BB9D}"/>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pattFill prst="wdDnDiag">
                <a:fgClr>
                  <a:srgbClr val="FF0000"/>
                </a:fgClr>
                <a:bgClr>
                  <a:schemeClr val="bg1"/>
                </a:bgClr>
              </a:pattFill>
              <a:ln w="9525">
                <a:solidFill>
                  <a:schemeClr val="tx1"/>
                </a:solidFill>
              </a:ln>
              <a:effectLst/>
            </c:spPr>
            <c:extLst>
              <c:ext xmlns:c16="http://schemas.microsoft.com/office/drawing/2014/chart" uri="{C3380CC4-5D6E-409C-BE32-E72D297353CC}">
                <c16:uniqueId val="{00000001-FE3C-4650-840F-5D99417F206C}"/>
              </c:ext>
            </c:extLst>
          </c:dPt>
          <c:dPt>
            <c:idx val="1"/>
            <c:bubble3D val="0"/>
            <c:spPr>
              <a:pattFill prst="smGrid">
                <a:fgClr>
                  <a:srgbClr val="FFC000"/>
                </a:fgClr>
                <a:bgClr>
                  <a:schemeClr val="bg1"/>
                </a:bgClr>
              </a:pattFill>
              <a:ln w="9525">
                <a:solidFill>
                  <a:schemeClr val="tx1"/>
                </a:solidFill>
              </a:ln>
              <a:effectLst/>
            </c:spPr>
            <c:extLst>
              <c:ext xmlns:c16="http://schemas.microsoft.com/office/drawing/2014/chart" uri="{C3380CC4-5D6E-409C-BE32-E72D297353CC}">
                <c16:uniqueId val="{00000003-FE3C-4650-840F-5D99417F206C}"/>
              </c:ext>
            </c:extLst>
          </c:dPt>
          <c:dPt>
            <c:idx val="2"/>
            <c:bubble3D val="0"/>
            <c:spPr>
              <a:pattFill prst="lgCheck">
                <a:fgClr>
                  <a:srgbClr val="0070C0"/>
                </a:fgClr>
                <a:bgClr>
                  <a:schemeClr val="bg1"/>
                </a:bgClr>
              </a:pattFill>
              <a:ln w="9525">
                <a:solidFill>
                  <a:schemeClr val="tx1"/>
                </a:solidFill>
              </a:ln>
              <a:effectLst/>
            </c:spPr>
            <c:extLst>
              <c:ext xmlns:c16="http://schemas.microsoft.com/office/drawing/2014/chart" uri="{C3380CC4-5D6E-409C-BE32-E72D297353CC}">
                <c16:uniqueId val="{00000005-FE3C-4650-840F-5D99417F206C}"/>
              </c:ext>
            </c:extLst>
          </c:dPt>
          <c:dPt>
            <c:idx val="3"/>
            <c:bubble3D val="0"/>
            <c:spPr>
              <a:pattFill prst="dkHorz">
                <a:fgClr>
                  <a:srgbClr val="92D050"/>
                </a:fgClr>
                <a:bgClr>
                  <a:schemeClr val="bg1"/>
                </a:bgClr>
              </a:pattFill>
              <a:ln w="9525">
                <a:solidFill>
                  <a:schemeClr val="tx1"/>
                </a:solidFill>
              </a:ln>
              <a:effectLst/>
            </c:spPr>
            <c:extLst>
              <c:ext xmlns:c16="http://schemas.microsoft.com/office/drawing/2014/chart" uri="{C3380CC4-5D6E-409C-BE32-E72D297353CC}">
                <c16:uniqueId val="{00000007-FE3C-4650-840F-5D99417F206C}"/>
              </c:ext>
            </c:extLst>
          </c:dPt>
          <c:dPt>
            <c:idx val="4"/>
            <c:bubble3D val="0"/>
            <c:spPr>
              <a:solidFill>
                <a:schemeClr val="bg1"/>
              </a:solidFill>
              <a:ln w="9525">
                <a:solidFill>
                  <a:schemeClr val="tx1"/>
                </a:solidFill>
              </a:ln>
              <a:effectLst/>
            </c:spPr>
            <c:extLst>
              <c:ext xmlns:c16="http://schemas.microsoft.com/office/drawing/2014/chart" uri="{C3380CC4-5D6E-409C-BE32-E72D297353CC}">
                <c16:uniqueId val="{00000009-FE3C-4650-840F-5D99417F206C}"/>
              </c:ext>
            </c:extLst>
          </c:dPt>
          <c:dLbls>
            <c:dLbl>
              <c:idx val="0"/>
              <c:layout>
                <c:manualLayout>
                  <c:x val="-8.5306035402004689E-3"/>
                  <c:y val="-2.5621316935690377E-3"/>
                </c:manualLayout>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FE3C-4650-840F-5D99417F206C}"/>
                </c:ext>
              </c:extLst>
            </c:dLbl>
            <c:dLbl>
              <c:idx val="1"/>
              <c:layout/>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FE3C-4650-840F-5D99417F206C}"/>
                </c:ext>
              </c:extLst>
            </c:dLbl>
            <c:dLbl>
              <c:idx val="2"/>
              <c:layout/>
              <c:tx>
                <c:rich>
                  <a:bodyPr rot="0" spcFirstLastPara="1" vertOverflow="overflow" horzOverflow="overflow"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7AAF34C2-65F3-4908-A127-8CBF745FC765}"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938A4451-4594-45F8-8425-F5A999770AE3}"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overflow" horzOverflow="overflow"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a:noFill/>
                    <a:ln>
                      <a:noFill/>
                    </a:ln>
                  </c15:spPr>
                  <c15:layout/>
                  <c15:dlblFieldTable/>
                  <c15:showDataLabelsRange val="0"/>
                </c:ext>
                <c:ext xmlns:c16="http://schemas.microsoft.com/office/drawing/2014/chart" uri="{C3380CC4-5D6E-409C-BE32-E72D297353CC}">
                  <c16:uniqueId val="{00000005-FE3C-4650-840F-5D99417F206C}"/>
                </c:ext>
              </c:extLst>
            </c:dLbl>
            <c:dLbl>
              <c:idx val="3"/>
              <c:layout/>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FE3C-4650-840F-5D99417F206C}"/>
                </c:ext>
              </c:extLst>
            </c:dLbl>
            <c:dLbl>
              <c:idx val="4"/>
              <c:layout>
                <c:manualLayout>
                  <c:x val="-4.6918319471102657E-2"/>
                  <c:y val="-1.0248526774276198E-2"/>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FE3C-4650-840F-5D99417F206C}"/>
                </c:ext>
              </c:extLst>
            </c:dLbl>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6350" cap="flat" cmpd="sng" algn="ctr">
                  <a:solidFill>
                    <a:schemeClr val="tx1"/>
                  </a:solidFill>
                  <a:round/>
                </a:ln>
                <a:effectLst/>
              </c:spPr>
            </c:leaderLines>
            <c:extLst>
              <c:ext xmlns:c15="http://schemas.microsoft.com/office/drawing/2012/chart" uri="{CE6537A1-D6FC-4f65-9D91-7224C49458BB}"/>
            </c:extLst>
          </c:dLbls>
          <c:cat>
            <c:strRef>
              <c:f>問51!$N$4:$N$8</c:f>
              <c:strCache>
                <c:ptCount val="5"/>
                <c:pt idx="0">
                  <c:v>着用している</c:v>
                </c:pt>
                <c:pt idx="1">
                  <c:v>着用していない</c:v>
                </c:pt>
                <c:pt idx="2">
                  <c:v>着用していないが，
所持する予定</c:v>
                </c:pt>
                <c:pt idx="3">
                  <c:v>自転車を利用
していない</c:v>
                </c:pt>
                <c:pt idx="4">
                  <c:v>（無効回答）</c:v>
                </c:pt>
              </c:strCache>
            </c:strRef>
          </c:cat>
          <c:val>
            <c:numRef>
              <c:f>問51!$P$4:$P$8</c:f>
              <c:numCache>
                <c:formatCode>0.0"%"</c:formatCode>
                <c:ptCount val="5"/>
                <c:pt idx="0">
                  <c:v>7.9</c:v>
                </c:pt>
                <c:pt idx="1">
                  <c:v>42</c:v>
                </c:pt>
                <c:pt idx="2">
                  <c:v>14.8</c:v>
                </c:pt>
                <c:pt idx="3">
                  <c:v>34.5</c:v>
                </c:pt>
                <c:pt idx="4">
                  <c:v>0.9</c:v>
                </c:pt>
              </c:numCache>
            </c:numRef>
          </c:val>
          <c:extLst>
            <c:ext xmlns:c16="http://schemas.microsoft.com/office/drawing/2014/chart" uri="{C3380CC4-5D6E-409C-BE32-E72D297353CC}">
              <c16:uniqueId val="{0000000A-FE3C-4650-840F-5D99417F206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32831104659805"/>
          <c:y val="0.17636191439495574"/>
          <c:w val="0.74267532727307128"/>
          <c:h val="0.79579396910800959"/>
        </c:manualLayout>
      </c:layout>
      <c:barChart>
        <c:barDir val="bar"/>
        <c:grouping val="percentStacked"/>
        <c:varyColors val="0"/>
        <c:ser>
          <c:idx val="0"/>
          <c:order val="0"/>
          <c:tx>
            <c:strRef>
              <c:f>問51年齢層!$T$5</c:f>
              <c:strCache>
                <c:ptCount val="1"/>
                <c:pt idx="0">
                  <c:v>着用している</c:v>
                </c:pt>
              </c:strCache>
            </c:strRef>
          </c:tx>
          <c:spPr>
            <a:pattFill prst="wdDnDiag">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問51年齢層!$T$6:$T$14</c:f>
              <c:numCache>
                <c:formatCode>0.0</c:formatCode>
                <c:ptCount val="9"/>
                <c:pt idx="0">
                  <c:v>5.3</c:v>
                </c:pt>
                <c:pt idx="1">
                  <c:v>3.3</c:v>
                </c:pt>
                <c:pt idx="2">
                  <c:v>8.8000000000000007</c:v>
                </c:pt>
                <c:pt idx="3">
                  <c:v>9.1</c:v>
                </c:pt>
                <c:pt idx="4">
                  <c:v>6.2</c:v>
                </c:pt>
                <c:pt idx="5">
                  <c:v>5.4</c:v>
                </c:pt>
                <c:pt idx="6">
                  <c:v>10.5</c:v>
                </c:pt>
                <c:pt idx="7">
                  <c:v>10.3</c:v>
                </c:pt>
                <c:pt idx="8">
                  <c:v>8.3000000000000007</c:v>
                </c:pt>
              </c:numCache>
            </c:numRef>
          </c:val>
          <c:extLst>
            <c:ext xmlns:c16="http://schemas.microsoft.com/office/drawing/2014/chart" uri="{C3380CC4-5D6E-409C-BE32-E72D297353CC}">
              <c16:uniqueId val="{00000000-D2F5-44AA-A71C-7ECACBC46B69}"/>
            </c:ext>
          </c:extLst>
        </c:ser>
        <c:ser>
          <c:idx val="1"/>
          <c:order val="1"/>
          <c:tx>
            <c:strRef>
              <c:f>問51年齢層!$U$5</c:f>
              <c:strCache>
                <c:ptCount val="1"/>
                <c:pt idx="0">
                  <c:v>着用していない</c:v>
                </c:pt>
              </c:strCache>
            </c:strRef>
          </c:tx>
          <c:spPr>
            <a:pattFill prst="smGrid">
              <a:fgClr>
                <a:srgbClr val="FFC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問51年齢層!$U$6:$U$14</c:f>
              <c:numCache>
                <c:formatCode>0.0</c:formatCode>
                <c:ptCount val="9"/>
                <c:pt idx="0">
                  <c:v>63.2</c:v>
                </c:pt>
                <c:pt idx="1">
                  <c:v>60.7</c:v>
                </c:pt>
                <c:pt idx="2">
                  <c:v>53.5</c:v>
                </c:pt>
                <c:pt idx="3">
                  <c:v>53.8</c:v>
                </c:pt>
                <c:pt idx="4">
                  <c:v>44.2</c:v>
                </c:pt>
                <c:pt idx="5">
                  <c:v>36.6</c:v>
                </c:pt>
                <c:pt idx="6">
                  <c:v>37.9</c:v>
                </c:pt>
                <c:pt idx="7">
                  <c:v>29.3</c:v>
                </c:pt>
                <c:pt idx="8">
                  <c:v>28.4</c:v>
                </c:pt>
              </c:numCache>
            </c:numRef>
          </c:val>
          <c:extLst>
            <c:ext xmlns:c16="http://schemas.microsoft.com/office/drawing/2014/chart" uri="{C3380CC4-5D6E-409C-BE32-E72D297353CC}">
              <c16:uniqueId val="{00000001-D2F5-44AA-A71C-7ECACBC46B69}"/>
            </c:ext>
          </c:extLst>
        </c:ser>
        <c:ser>
          <c:idx val="2"/>
          <c:order val="2"/>
          <c:tx>
            <c:strRef>
              <c:f>問51年齢層!$V$5</c:f>
              <c:strCache>
                <c:ptCount val="1"/>
                <c:pt idx="0">
                  <c:v>着用していないが，
所持する予定</c:v>
                </c:pt>
              </c:strCache>
            </c:strRef>
          </c:tx>
          <c:spPr>
            <a:pattFill prst="lgCheck">
              <a:fgClr>
                <a:srgbClr val="0070C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問51年齢層!$V$6:$V$14</c:f>
              <c:numCache>
                <c:formatCode>0.0</c:formatCode>
                <c:ptCount val="9"/>
                <c:pt idx="0">
                  <c:v>5.3</c:v>
                </c:pt>
                <c:pt idx="1">
                  <c:v>9.8000000000000007</c:v>
                </c:pt>
                <c:pt idx="2">
                  <c:v>11.4</c:v>
                </c:pt>
                <c:pt idx="3">
                  <c:v>15.2</c:v>
                </c:pt>
                <c:pt idx="4">
                  <c:v>18.2</c:v>
                </c:pt>
                <c:pt idx="5">
                  <c:v>11.6</c:v>
                </c:pt>
                <c:pt idx="6">
                  <c:v>14.7</c:v>
                </c:pt>
                <c:pt idx="7">
                  <c:v>19</c:v>
                </c:pt>
                <c:pt idx="8">
                  <c:v>11.2</c:v>
                </c:pt>
              </c:numCache>
            </c:numRef>
          </c:val>
          <c:extLst>
            <c:ext xmlns:c16="http://schemas.microsoft.com/office/drawing/2014/chart" uri="{C3380CC4-5D6E-409C-BE32-E72D297353CC}">
              <c16:uniqueId val="{00000002-D2F5-44AA-A71C-7ECACBC46B69}"/>
            </c:ext>
          </c:extLst>
        </c:ser>
        <c:ser>
          <c:idx val="3"/>
          <c:order val="3"/>
          <c:tx>
            <c:strRef>
              <c:f>問51年齢層!$W$5</c:f>
              <c:strCache>
                <c:ptCount val="1"/>
                <c:pt idx="0">
                  <c:v>自転車を利用
していない</c:v>
                </c:pt>
              </c:strCache>
            </c:strRef>
          </c:tx>
          <c:spPr>
            <a:pattFill prst="dkHorz">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問51年齢層!$W$6:$W$14</c:f>
              <c:numCache>
                <c:formatCode>0.0</c:formatCode>
                <c:ptCount val="9"/>
                <c:pt idx="0">
                  <c:v>26.3</c:v>
                </c:pt>
                <c:pt idx="1">
                  <c:v>26.2</c:v>
                </c:pt>
                <c:pt idx="2">
                  <c:v>26.3</c:v>
                </c:pt>
                <c:pt idx="3">
                  <c:v>21.8</c:v>
                </c:pt>
                <c:pt idx="4">
                  <c:v>31.4</c:v>
                </c:pt>
                <c:pt idx="5">
                  <c:v>46.4</c:v>
                </c:pt>
                <c:pt idx="6">
                  <c:v>34.700000000000003</c:v>
                </c:pt>
                <c:pt idx="7">
                  <c:v>40.200000000000003</c:v>
                </c:pt>
                <c:pt idx="8">
                  <c:v>47.9</c:v>
                </c:pt>
              </c:numCache>
            </c:numRef>
          </c:val>
          <c:extLst>
            <c:ext xmlns:c16="http://schemas.microsoft.com/office/drawing/2014/chart" uri="{C3380CC4-5D6E-409C-BE32-E72D297353CC}">
              <c16:uniqueId val="{00000003-D2F5-44AA-A71C-7ECACBC46B69}"/>
            </c:ext>
          </c:extLst>
        </c:ser>
        <c:ser>
          <c:idx val="4"/>
          <c:order val="4"/>
          <c:tx>
            <c:strRef>
              <c:f>問51年齢層!$X$5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問51年齢層!$S$6:$S$14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問51年齢層!$X$6:$X$14</c:f>
              <c:numCache>
                <c:formatCode>0.0</c:formatCode>
                <c:ptCount val="9"/>
                <c:pt idx="0">
                  <c:v>0</c:v>
                </c:pt>
                <c:pt idx="1">
                  <c:v>0</c:v>
                </c:pt>
                <c:pt idx="2">
                  <c:v>0</c:v>
                </c:pt>
                <c:pt idx="3">
                  <c:v>0</c:v>
                </c:pt>
                <c:pt idx="4">
                  <c:v>0</c:v>
                </c:pt>
                <c:pt idx="5">
                  <c:v>0</c:v>
                </c:pt>
                <c:pt idx="6">
                  <c:v>2.1</c:v>
                </c:pt>
                <c:pt idx="7">
                  <c:v>1.1000000000000001</c:v>
                </c:pt>
                <c:pt idx="8">
                  <c:v>4.0999999999999996</c:v>
                </c:pt>
              </c:numCache>
            </c:numRef>
          </c:val>
          <c:extLst>
            <c:ext xmlns:c16="http://schemas.microsoft.com/office/drawing/2014/chart" uri="{C3380CC4-5D6E-409C-BE32-E72D297353CC}">
              <c16:uniqueId val="{00000006-D2F5-44AA-A71C-7ECACBC46B69}"/>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問34年齢層!$T$155</c:f>
              <c:strCache>
                <c:ptCount val="1"/>
                <c:pt idx="0">
                  <c:v>何度か行った</c:v>
                </c:pt>
              </c:strCache>
            </c:strRef>
          </c:tx>
          <c:spPr>
            <a:solidFill>
              <a:schemeClr val="accent1"/>
            </a:solidFill>
            <a:ln w="9525">
              <a:solidFill>
                <a:schemeClr val="tx1"/>
              </a:solidFill>
            </a:ln>
            <a:effectLst/>
          </c:spPr>
          <c:invertIfNegative val="0"/>
          <c:dLbls>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問34年齢層!$S$156:$S$164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問34年齢層!$T$156:$T$164</c:f>
              <c:numCache>
                <c:formatCode>0.0</c:formatCode>
                <c:ptCount val="9"/>
                <c:pt idx="0">
                  <c:v>10.5</c:v>
                </c:pt>
                <c:pt idx="1">
                  <c:v>4.9000000000000004</c:v>
                </c:pt>
                <c:pt idx="2">
                  <c:v>7.9</c:v>
                </c:pt>
                <c:pt idx="3">
                  <c:v>13.7</c:v>
                </c:pt>
                <c:pt idx="4">
                  <c:v>18.2</c:v>
                </c:pt>
                <c:pt idx="5">
                  <c:v>27.7</c:v>
                </c:pt>
                <c:pt idx="6">
                  <c:v>20</c:v>
                </c:pt>
                <c:pt idx="7">
                  <c:v>28.3</c:v>
                </c:pt>
                <c:pt idx="8">
                  <c:v>30.8</c:v>
                </c:pt>
              </c:numCache>
            </c:numRef>
          </c:val>
          <c:extLst>
            <c:ext xmlns:c16="http://schemas.microsoft.com/office/drawing/2014/chart" uri="{C3380CC4-5D6E-409C-BE32-E72D297353CC}">
              <c16:uniqueId val="{00000003-2728-400C-B76D-D62334CD139D}"/>
            </c:ext>
          </c:extLst>
        </c:ser>
        <c:ser>
          <c:idx val="1"/>
          <c:order val="1"/>
          <c:tx>
            <c:strRef>
              <c:f>問34年齢層!$U$155</c:f>
              <c:strCache>
                <c:ptCount val="1"/>
                <c:pt idx="0">
                  <c:v>初めて行った</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問34年齢層!$S$156:$S$164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問34年齢層!$U$156:$U$164</c:f>
              <c:numCache>
                <c:formatCode>0.0</c:formatCode>
                <c:ptCount val="9"/>
                <c:pt idx="0">
                  <c:v>10.5</c:v>
                </c:pt>
                <c:pt idx="1">
                  <c:v>4.9000000000000004</c:v>
                </c:pt>
                <c:pt idx="2">
                  <c:v>3.5</c:v>
                </c:pt>
                <c:pt idx="3">
                  <c:v>5.0999999999999996</c:v>
                </c:pt>
                <c:pt idx="4">
                  <c:v>5.4</c:v>
                </c:pt>
                <c:pt idx="5">
                  <c:v>9.8000000000000007</c:v>
                </c:pt>
                <c:pt idx="6">
                  <c:v>7.4</c:v>
                </c:pt>
                <c:pt idx="7">
                  <c:v>7.1</c:v>
                </c:pt>
                <c:pt idx="8">
                  <c:v>7.1</c:v>
                </c:pt>
              </c:numCache>
            </c:numRef>
          </c:val>
          <c:extLst>
            <c:ext xmlns:c16="http://schemas.microsoft.com/office/drawing/2014/chart" uri="{C3380CC4-5D6E-409C-BE32-E72D297353CC}">
              <c16:uniqueId val="{0000000B-2728-400C-B76D-D62334CD139D}"/>
            </c:ext>
          </c:extLst>
        </c:ser>
        <c:ser>
          <c:idx val="3"/>
          <c:order val="2"/>
          <c:tx>
            <c:strRef>
              <c:f>問34年齢層!$V$155</c:f>
              <c:strCache>
                <c:ptCount val="1"/>
                <c:pt idx="0">
                  <c:v>まだ行ったこと
はないが，今後
行く予定</c:v>
                </c:pt>
              </c:strCache>
            </c:strRef>
          </c:tx>
          <c:spPr>
            <a:pattFill prst="smGrid">
              <a:fgClr>
                <a:srgbClr val="FF9999"/>
              </a:fgClr>
              <a:bgClr>
                <a:schemeClr val="bg1"/>
              </a:bgClr>
            </a:pattFill>
            <a:ln>
              <a:solidFill>
                <a:schemeClr val="tx1"/>
              </a:solidFill>
            </a:ln>
            <a:effectLst/>
          </c:spPr>
          <c:invertIfNegative val="0"/>
          <c:dLbls>
            <c:dLbl>
              <c:idx val="0"/>
              <c:layout>
                <c:manualLayout>
                  <c:x val="1.4169323414806943E-3"/>
                  <c:y val="-4.5837195268083206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2-C723-4299-81A9-DFD508723594}"/>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問34年齢層!$S$156:$S$164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問34年齢層!$V$156:$V$164</c:f>
              <c:numCache>
                <c:formatCode>0.0</c:formatCode>
                <c:ptCount val="9"/>
                <c:pt idx="0">
                  <c:v>0</c:v>
                </c:pt>
                <c:pt idx="1">
                  <c:v>23</c:v>
                </c:pt>
                <c:pt idx="2">
                  <c:v>27.2</c:v>
                </c:pt>
                <c:pt idx="3">
                  <c:v>31.5</c:v>
                </c:pt>
                <c:pt idx="4">
                  <c:v>28.1</c:v>
                </c:pt>
                <c:pt idx="5">
                  <c:v>25.9</c:v>
                </c:pt>
                <c:pt idx="6">
                  <c:v>26.3</c:v>
                </c:pt>
                <c:pt idx="7">
                  <c:v>24.5</c:v>
                </c:pt>
                <c:pt idx="8">
                  <c:v>18.899999999999999</c:v>
                </c:pt>
              </c:numCache>
            </c:numRef>
          </c:val>
          <c:extLst>
            <c:ext xmlns:c16="http://schemas.microsoft.com/office/drawing/2014/chart" uri="{C3380CC4-5D6E-409C-BE32-E72D297353CC}">
              <c16:uniqueId val="{0000000D-2728-400C-B76D-D62334CD139D}"/>
            </c:ext>
          </c:extLst>
        </c:ser>
        <c:ser>
          <c:idx val="4"/>
          <c:order val="3"/>
          <c:tx>
            <c:strRef>
              <c:f>問34年齢層!$W$155</c:f>
              <c:strCache>
                <c:ptCount val="1"/>
                <c:pt idx="0">
                  <c:v>行ったことは
ないし，今後
行く予定もない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問34年齢層!$S$156:$S$164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問34年齢層!$W$156:$W$164</c:f>
              <c:numCache>
                <c:formatCode>0.0</c:formatCode>
                <c:ptCount val="9"/>
                <c:pt idx="0">
                  <c:v>15.8</c:v>
                </c:pt>
                <c:pt idx="1">
                  <c:v>41</c:v>
                </c:pt>
                <c:pt idx="2">
                  <c:v>33.299999999999997</c:v>
                </c:pt>
                <c:pt idx="3">
                  <c:v>28.4</c:v>
                </c:pt>
                <c:pt idx="4">
                  <c:v>30.2</c:v>
                </c:pt>
                <c:pt idx="5">
                  <c:v>23.2</c:v>
                </c:pt>
                <c:pt idx="6">
                  <c:v>27.4</c:v>
                </c:pt>
                <c:pt idx="7">
                  <c:v>25</c:v>
                </c:pt>
                <c:pt idx="8">
                  <c:v>19.5</c:v>
                </c:pt>
              </c:numCache>
            </c:numRef>
          </c:val>
          <c:extLst>
            <c:ext xmlns:c16="http://schemas.microsoft.com/office/drawing/2014/chart" uri="{C3380CC4-5D6E-409C-BE32-E72D297353CC}">
              <c16:uniqueId val="{0000000E-2728-400C-B76D-D62334CD139D}"/>
            </c:ext>
          </c:extLst>
        </c:ser>
        <c:ser>
          <c:idx val="5"/>
          <c:order val="4"/>
          <c:tx>
            <c:strRef>
              <c:f>問34年齢層!$X$155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問34年齢層!$S$156:$S$164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問34年齢層!$X$156:$X$164</c:f>
              <c:numCache>
                <c:formatCode>0.0</c:formatCode>
                <c:ptCount val="9"/>
                <c:pt idx="0">
                  <c:v>63.2</c:v>
                </c:pt>
                <c:pt idx="1">
                  <c:v>26.2</c:v>
                </c:pt>
                <c:pt idx="2">
                  <c:v>26.3</c:v>
                </c:pt>
                <c:pt idx="3">
                  <c:v>19.3</c:v>
                </c:pt>
                <c:pt idx="4">
                  <c:v>15.3</c:v>
                </c:pt>
                <c:pt idx="5">
                  <c:v>10.7</c:v>
                </c:pt>
                <c:pt idx="6">
                  <c:v>15.8</c:v>
                </c:pt>
                <c:pt idx="7">
                  <c:v>9.8000000000000007</c:v>
                </c:pt>
                <c:pt idx="8">
                  <c:v>12.4</c:v>
                </c:pt>
              </c:numCache>
            </c:numRef>
          </c:val>
          <c:extLst>
            <c:ext xmlns:c16="http://schemas.microsoft.com/office/drawing/2014/chart" uri="{C3380CC4-5D6E-409C-BE32-E72D297353CC}">
              <c16:uniqueId val="{0000000F-2728-400C-B76D-D62334CD139D}"/>
            </c:ext>
          </c:extLst>
        </c:ser>
        <c:ser>
          <c:idx val="6"/>
          <c:order val="5"/>
          <c:tx>
            <c:strRef>
              <c:f>問34年齢層!$Y$155</c:f>
              <c:strCache>
                <c:ptCount val="1"/>
                <c:pt idx="0">
                  <c:v>（無効回答）</c:v>
                </c:pt>
              </c:strCache>
            </c:strRef>
          </c:tx>
          <c:spPr>
            <a:solidFill>
              <a:schemeClr val="bg1"/>
            </a:solidFill>
            <a:ln>
              <a:solidFill>
                <a:schemeClr val="tx1"/>
              </a:solidFill>
            </a:ln>
            <a:effectLst/>
          </c:spPr>
          <c:invertIfNegative val="0"/>
          <c:dLbls>
            <c:dLbl>
              <c:idx val="7"/>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723-4299-81A9-DFD508723594}"/>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723-4299-81A9-DFD508723594}"/>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問34年齢層!$S$156:$S$164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問34年齢層!$Y$156:$Y$164</c:f>
              <c:numCache>
                <c:formatCode>0.0</c:formatCode>
                <c:ptCount val="9"/>
                <c:pt idx="0">
                  <c:v>0</c:v>
                </c:pt>
                <c:pt idx="1">
                  <c:v>0</c:v>
                </c:pt>
                <c:pt idx="2">
                  <c:v>1.8</c:v>
                </c:pt>
                <c:pt idx="3">
                  <c:v>2</c:v>
                </c:pt>
                <c:pt idx="4">
                  <c:v>2.9</c:v>
                </c:pt>
                <c:pt idx="5">
                  <c:v>2.7</c:v>
                </c:pt>
                <c:pt idx="6">
                  <c:v>3.2</c:v>
                </c:pt>
                <c:pt idx="7">
                  <c:v>5.4</c:v>
                </c:pt>
                <c:pt idx="8">
                  <c:v>11.2</c:v>
                </c:pt>
              </c:numCache>
            </c:numRef>
          </c:val>
          <c:extLst>
            <c:ext xmlns:c16="http://schemas.microsoft.com/office/drawing/2014/chart" uri="{C3380CC4-5D6E-409C-BE32-E72D297353CC}">
              <c16:uniqueId val="{00000010-2728-400C-B76D-D62334CD139D}"/>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5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問51年齢層!$T$5</c:f>
              <c:strCache>
                <c:ptCount val="1"/>
                <c:pt idx="0">
                  <c:v>着用している</c:v>
                </c:pt>
              </c:strCache>
            </c:strRef>
          </c:tx>
          <c:spPr>
            <a:pattFill prst="wdDnDiag">
              <a:fgClr>
                <a:srgbClr val="FF0000"/>
              </a:fgClr>
              <a:bgClr>
                <a:schemeClr val="bg1"/>
              </a:bgClr>
            </a:pattFill>
            <a:ln>
              <a:noFill/>
            </a:ln>
            <a:effectLst/>
          </c:spPr>
          <c:invertIfNegative val="0"/>
          <c:dPt>
            <c:idx val="0"/>
            <c:invertIfNegative val="0"/>
            <c:bubble3D val="0"/>
            <c:spPr>
              <a:pattFill prst="wdDnDiag">
                <a:fgClr>
                  <a:srgbClr val="FF0000"/>
                </a:fgClr>
                <a:bgClr>
                  <a:schemeClr val="bg1"/>
                </a:bgClr>
              </a:pattFill>
              <a:ln>
                <a:solidFill>
                  <a:srgbClr val="000000"/>
                </a:solidFill>
              </a:ln>
              <a:effectLst/>
            </c:spPr>
            <c:extLst>
              <c:ext xmlns:c16="http://schemas.microsoft.com/office/drawing/2014/chart" uri="{C3380CC4-5D6E-409C-BE32-E72D297353CC}">
                <c16:uniqueId val="{00000001-B473-404F-929D-B60FD6C5EBA9}"/>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B473-404F-929D-B60FD6C5EBA9}"/>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問51年齢層!$S$4</c:f>
              <c:strCache>
                <c:ptCount val="1"/>
                <c:pt idx="0">
                  <c:v>凡例</c:v>
                </c:pt>
              </c:strCache>
            </c:strRef>
          </c:cat>
          <c:val>
            <c:numRef>
              <c:f>問51年齢層!$T$4</c:f>
              <c:numCache>
                <c:formatCode>General</c:formatCode>
                <c:ptCount val="1"/>
                <c:pt idx="0">
                  <c:v>1</c:v>
                </c:pt>
              </c:numCache>
            </c:numRef>
          </c:val>
          <c:extLst>
            <c:ext xmlns:c16="http://schemas.microsoft.com/office/drawing/2014/chart" uri="{C3380CC4-5D6E-409C-BE32-E72D297353CC}">
              <c16:uniqueId val="{00000002-B473-404F-929D-B60FD6C5EBA9}"/>
            </c:ext>
          </c:extLst>
        </c:ser>
        <c:ser>
          <c:idx val="1"/>
          <c:order val="1"/>
          <c:tx>
            <c:strRef>
              <c:f>問51年齢層!$U$5</c:f>
              <c:strCache>
                <c:ptCount val="1"/>
                <c:pt idx="0">
                  <c:v>着用していない</c:v>
                </c:pt>
              </c:strCache>
            </c:strRef>
          </c:tx>
          <c:spPr>
            <a:pattFill prst="smGrid">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問51年齢層!$S$4</c:f>
              <c:strCache>
                <c:ptCount val="1"/>
                <c:pt idx="0">
                  <c:v>凡例</c:v>
                </c:pt>
              </c:strCache>
            </c:strRef>
          </c:cat>
          <c:val>
            <c:numRef>
              <c:f>問51年齢層!$U$4</c:f>
              <c:numCache>
                <c:formatCode>General</c:formatCode>
                <c:ptCount val="1"/>
                <c:pt idx="0">
                  <c:v>1</c:v>
                </c:pt>
              </c:numCache>
            </c:numRef>
          </c:val>
          <c:extLst>
            <c:ext xmlns:c16="http://schemas.microsoft.com/office/drawing/2014/chart" uri="{C3380CC4-5D6E-409C-BE32-E72D297353CC}">
              <c16:uniqueId val="{00000003-B473-404F-929D-B60FD6C5EBA9}"/>
            </c:ext>
          </c:extLst>
        </c:ser>
        <c:ser>
          <c:idx val="2"/>
          <c:order val="2"/>
          <c:tx>
            <c:strRef>
              <c:f>問51年齢層!$V$5</c:f>
              <c:strCache>
                <c:ptCount val="1"/>
                <c:pt idx="0">
                  <c:v>着用していないが，
所持する予定</c:v>
                </c:pt>
              </c:strCache>
            </c:strRef>
          </c:tx>
          <c:spPr>
            <a:pattFill prst="lgCheck">
              <a:fgClr>
                <a:srgbClr val="0070C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問51年齢層!$S$4</c:f>
              <c:strCache>
                <c:ptCount val="1"/>
                <c:pt idx="0">
                  <c:v>凡例</c:v>
                </c:pt>
              </c:strCache>
            </c:strRef>
          </c:cat>
          <c:val>
            <c:numRef>
              <c:f>問51年齢層!$V$4</c:f>
              <c:numCache>
                <c:formatCode>General</c:formatCode>
                <c:ptCount val="1"/>
                <c:pt idx="0">
                  <c:v>1</c:v>
                </c:pt>
              </c:numCache>
            </c:numRef>
          </c:val>
          <c:extLst>
            <c:ext xmlns:c16="http://schemas.microsoft.com/office/drawing/2014/chart" uri="{C3380CC4-5D6E-409C-BE32-E72D297353CC}">
              <c16:uniqueId val="{00000004-B473-404F-929D-B60FD6C5EBA9}"/>
            </c:ext>
          </c:extLst>
        </c:ser>
        <c:ser>
          <c:idx val="3"/>
          <c:order val="3"/>
          <c:tx>
            <c:strRef>
              <c:f>問51年齢層!$W$5</c:f>
              <c:strCache>
                <c:ptCount val="1"/>
                <c:pt idx="0">
                  <c:v>自転車を利用
していない</c:v>
                </c:pt>
              </c:strCache>
            </c:strRef>
          </c:tx>
          <c:spPr>
            <a:pattFill prst="dkHorz">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問51年齢層!$S$4</c:f>
              <c:strCache>
                <c:ptCount val="1"/>
                <c:pt idx="0">
                  <c:v>凡例</c:v>
                </c:pt>
              </c:strCache>
            </c:strRef>
          </c:cat>
          <c:val>
            <c:numRef>
              <c:f>問51年齢層!$W$4</c:f>
              <c:numCache>
                <c:formatCode>General</c:formatCode>
                <c:ptCount val="1"/>
                <c:pt idx="0">
                  <c:v>1</c:v>
                </c:pt>
              </c:numCache>
            </c:numRef>
          </c:val>
          <c:extLst>
            <c:ext xmlns:c16="http://schemas.microsoft.com/office/drawing/2014/chart" uri="{C3380CC4-5D6E-409C-BE32-E72D297353CC}">
              <c16:uniqueId val="{00000005-B473-404F-929D-B60FD6C5EBA9}"/>
            </c:ext>
          </c:extLst>
        </c:ser>
        <c:ser>
          <c:idx val="4"/>
          <c:order val="4"/>
          <c:tx>
            <c:strRef>
              <c:f>問51年齢層!$X$5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問51年齢層!$S$4</c:f>
              <c:strCache>
                <c:ptCount val="1"/>
                <c:pt idx="0">
                  <c:v>凡例</c:v>
                </c:pt>
              </c:strCache>
            </c:strRef>
          </c:cat>
          <c:val>
            <c:numRef>
              <c:f>問51年齢層!$X$4</c:f>
              <c:numCache>
                <c:formatCode>General</c:formatCode>
                <c:ptCount val="1"/>
                <c:pt idx="0">
                  <c:v>1</c:v>
                </c:pt>
              </c:numCache>
            </c:numRef>
          </c:val>
          <c:extLst>
            <c:ext xmlns:c16="http://schemas.microsoft.com/office/drawing/2014/chart" uri="{C3380CC4-5D6E-409C-BE32-E72D297353CC}">
              <c16:uniqueId val="{00000006-B473-404F-929D-B60FD6C5EBA9}"/>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16D3-48D1-85E9-55040AB3377D}"/>
              </c:ext>
            </c:extLst>
          </c:dPt>
          <c:dPt>
            <c:idx val="1"/>
            <c:bubble3D val="0"/>
            <c:spPr>
              <a:solidFill>
                <a:schemeClr val="accent1">
                  <a:lumMod val="40000"/>
                  <a:lumOff val="60000"/>
                </a:schemeClr>
              </a:solidFill>
              <a:ln w="9525">
                <a:solidFill>
                  <a:schemeClr val="tx1"/>
                </a:solidFill>
              </a:ln>
              <a:effectLst/>
            </c:spPr>
            <c:extLst>
              <c:ext xmlns:c16="http://schemas.microsoft.com/office/drawing/2014/chart" uri="{C3380CC4-5D6E-409C-BE32-E72D297353CC}">
                <c16:uniqueId val="{00000003-16D3-48D1-85E9-55040AB3377D}"/>
              </c:ext>
            </c:extLst>
          </c:dPt>
          <c:dPt>
            <c:idx val="2"/>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5-16D3-48D1-85E9-55040AB3377D}"/>
              </c:ext>
            </c:extLst>
          </c:dPt>
          <c:dPt>
            <c:idx val="3"/>
            <c:bubble3D val="0"/>
            <c:spPr>
              <a:solidFill>
                <a:schemeClr val="bg1"/>
              </a:solidFill>
              <a:ln w="9525">
                <a:solidFill>
                  <a:schemeClr val="tx1"/>
                </a:solidFill>
              </a:ln>
              <a:effectLst/>
            </c:spPr>
            <c:extLst>
              <c:ext xmlns:c16="http://schemas.microsoft.com/office/drawing/2014/chart" uri="{C3380CC4-5D6E-409C-BE32-E72D297353CC}">
                <c16:uniqueId val="{00000007-16D3-48D1-85E9-55040AB3377D}"/>
              </c:ext>
            </c:extLst>
          </c:dPt>
          <c:dLbls>
            <c:dLbl>
              <c:idx val="0"/>
              <c:layout>
                <c:manualLayout>
                  <c:x val="-4.9050970356152773E-2"/>
                  <c:y val="3.5869944581293209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57CDA7B2-413F-4E77-899C-AA96BF471C2D}"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FA050698-4639-4FB5-B6DD-952475C4879C}"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7520784949865912"/>
                      <c:h val="0.13169356904944912"/>
                    </c:manualLayout>
                  </c15:layout>
                  <c15:dlblFieldTable/>
                  <c15:showDataLabelsRange val="0"/>
                </c:ext>
                <c:ext xmlns:c16="http://schemas.microsoft.com/office/drawing/2014/chart" uri="{C3380CC4-5D6E-409C-BE32-E72D297353CC}">
                  <c16:uniqueId val="{00000001-16D3-48D1-85E9-55040AB3377D}"/>
                </c:ext>
              </c:extLst>
            </c:dLbl>
            <c:dLbl>
              <c:idx val="1"/>
              <c:layout>
                <c:manualLayout>
                  <c:x val="-4.0520450778585577E-2"/>
                  <c:y val="1.5372891032740815E-2"/>
                </c:manualLayout>
              </c:layout>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8237355647242746"/>
                      <c:h val="0.1675634127594158"/>
                    </c:manualLayout>
                  </c15:layout>
                  <c15:dlblFieldTable/>
                  <c15:showDataLabelsRange val="0"/>
                </c:ext>
                <c:ext xmlns:c16="http://schemas.microsoft.com/office/drawing/2014/chart" uri="{C3380CC4-5D6E-409C-BE32-E72D297353CC}">
                  <c16:uniqueId val="{00000003-16D3-48D1-85E9-55040AB3377D}"/>
                </c:ext>
              </c:extLst>
            </c:dLbl>
            <c:dLbl>
              <c:idx val="2"/>
              <c:layout>
                <c:manualLayout>
                  <c:x val="3.0341492822034483E-2"/>
                  <c:y val="3.7151010428077641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7AAF34C2-65F3-4908-A127-8CBF745FC765}"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938A4451-4594-45F8-8425-F5A999770AE3}"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1311580294305818"/>
                      <c:h val="0.26236228542147061"/>
                    </c:manualLayout>
                  </c15:layout>
                  <c15:dlblFieldTable/>
                  <c15:showDataLabelsRange val="0"/>
                </c:ext>
                <c:ext xmlns:c16="http://schemas.microsoft.com/office/drawing/2014/chart" uri="{C3380CC4-5D6E-409C-BE32-E72D297353CC}">
                  <c16:uniqueId val="{00000005-16D3-48D1-85E9-55040AB3377D}"/>
                </c:ext>
              </c:extLst>
            </c:dLbl>
            <c:dLbl>
              <c:idx val="3"/>
              <c:layout>
                <c:manualLayout>
                  <c:x val="-6.3979526551504297E-3"/>
                  <c:y val="-1.5372790161414308E-2"/>
                </c:manualLayout>
              </c:layout>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16D3-48D1-85E9-55040AB3377D}"/>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noFill/>
                  <a:round/>
                </a:ln>
                <a:effectLst/>
              </c:spPr>
            </c:leaderLines>
            <c:extLst>
              <c:ext xmlns:c15="http://schemas.microsoft.com/office/drawing/2012/chart" uri="{CE6537A1-D6FC-4f65-9D91-7224C49458BB}"/>
            </c:extLst>
          </c:dLbls>
          <c:cat>
            <c:strRef>
              <c:f>問52!$N$4:$N$7</c:f>
              <c:strCache>
                <c:ptCount val="4"/>
                <c:pt idx="0">
                  <c:v>バリアフリー対応に
なっている</c:v>
                </c:pt>
                <c:pt idx="1">
                  <c:v>一部，
バリアフリー対応に
なっている</c:v>
                </c:pt>
                <c:pt idx="2">
                  <c:v>ほとんど
バリアフリー
対応には
なっていない</c:v>
                </c:pt>
                <c:pt idx="3">
                  <c:v>（無効回答）</c:v>
                </c:pt>
              </c:strCache>
            </c:strRef>
          </c:cat>
          <c:val>
            <c:numRef>
              <c:f>問52!$P$4:$P$7</c:f>
              <c:numCache>
                <c:formatCode>0.0"%"</c:formatCode>
                <c:ptCount val="4"/>
                <c:pt idx="0">
                  <c:v>17.600000000000001</c:v>
                </c:pt>
                <c:pt idx="1">
                  <c:v>31.9</c:v>
                </c:pt>
                <c:pt idx="2">
                  <c:v>49.8</c:v>
                </c:pt>
                <c:pt idx="3">
                  <c:v>0.7</c:v>
                </c:pt>
              </c:numCache>
            </c:numRef>
          </c:val>
          <c:extLst>
            <c:ext xmlns:c16="http://schemas.microsoft.com/office/drawing/2014/chart" uri="{C3380CC4-5D6E-409C-BE32-E72D297353CC}">
              <c16:uniqueId val="{00000008-16D3-48D1-85E9-55040AB3377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099387014825394"/>
          <c:w val="0.74166005768331478"/>
          <c:h val="0.75008219478183202"/>
        </c:manualLayout>
      </c:layout>
      <c:barChart>
        <c:barDir val="bar"/>
        <c:grouping val="percentStacked"/>
        <c:varyColors val="0"/>
        <c:ser>
          <c:idx val="0"/>
          <c:order val="0"/>
          <c:tx>
            <c:strRef>
              <c:f>問52経年!$T$5</c:f>
              <c:strCache>
                <c:ptCount val="1"/>
                <c:pt idx="0">
                  <c:v>バリアフリー対応になっている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問52経年!$S$6:$S$11</c:f>
              <c:strCache>
                <c:ptCount val="6"/>
                <c:pt idx="0">
                  <c:v>R１(n=1,367)</c:v>
                </c:pt>
                <c:pt idx="1">
                  <c:v>R２(n=1,378)</c:v>
                </c:pt>
                <c:pt idx="2">
                  <c:v>R3(n=1,105)</c:v>
                </c:pt>
                <c:pt idx="3">
                  <c:v>R4(n=1,193)</c:v>
                </c:pt>
                <c:pt idx="4">
                  <c:v>R5(n=1,211)</c:v>
                </c:pt>
                <c:pt idx="5">
                  <c:v>R６(n=1,210)</c:v>
                </c:pt>
              </c:strCache>
            </c:strRef>
          </c:cat>
          <c:val>
            <c:numRef>
              <c:f>問52経年!$T$6:$T$11</c:f>
              <c:numCache>
                <c:formatCode>0.0</c:formatCode>
                <c:ptCount val="6"/>
                <c:pt idx="0">
                  <c:v>16.605705925384054</c:v>
                </c:pt>
                <c:pt idx="1">
                  <c:v>17.198838896952104</c:v>
                </c:pt>
                <c:pt idx="2">
                  <c:v>19</c:v>
                </c:pt>
                <c:pt idx="3">
                  <c:v>20.5</c:v>
                </c:pt>
                <c:pt idx="4">
                  <c:v>17.899999999999999</c:v>
                </c:pt>
                <c:pt idx="5">
                  <c:v>17.600000000000001</c:v>
                </c:pt>
              </c:numCache>
            </c:numRef>
          </c:val>
          <c:extLst>
            <c:ext xmlns:c16="http://schemas.microsoft.com/office/drawing/2014/chart" uri="{C3380CC4-5D6E-409C-BE32-E72D297353CC}">
              <c16:uniqueId val="{00000000-6FB7-4369-89B5-BF3C93C90CDB}"/>
            </c:ext>
          </c:extLst>
        </c:ser>
        <c:ser>
          <c:idx val="1"/>
          <c:order val="1"/>
          <c:tx>
            <c:strRef>
              <c:f>問52経年!$U$5</c:f>
              <c:strCache>
                <c:ptCount val="1"/>
                <c:pt idx="0">
                  <c:v>一部，バリアフリー
対応になっている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問52経年!$S$6:$S$11</c:f>
              <c:strCache>
                <c:ptCount val="6"/>
                <c:pt idx="0">
                  <c:v>R１(n=1,367)</c:v>
                </c:pt>
                <c:pt idx="1">
                  <c:v>R２(n=1,378)</c:v>
                </c:pt>
                <c:pt idx="2">
                  <c:v>R3(n=1,105)</c:v>
                </c:pt>
                <c:pt idx="3">
                  <c:v>R4(n=1,193)</c:v>
                </c:pt>
                <c:pt idx="4">
                  <c:v>R5(n=1,211)</c:v>
                </c:pt>
                <c:pt idx="5">
                  <c:v>R６(n=1,210)</c:v>
                </c:pt>
              </c:strCache>
            </c:strRef>
          </c:cat>
          <c:val>
            <c:numRef>
              <c:f>問52経年!$U$6:$U$11</c:f>
              <c:numCache>
                <c:formatCode>0.0</c:formatCode>
                <c:ptCount val="6"/>
                <c:pt idx="0">
                  <c:v>32.333577176298462</c:v>
                </c:pt>
                <c:pt idx="1">
                  <c:v>31.930333817126272</c:v>
                </c:pt>
                <c:pt idx="2">
                  <c:v>31.3</c:v>
                </c:pt>
                <c:pt idx="3">
                  <c:v>32.200000000000003</c:v>
                </c:pt>
                <c:pt idx="4">
                  <c:v>30.4</c:v>
                </c:pt>
                <c:pt idx="5">
                  <c:v>31.9</c:v>
                </c:pt>
              </c:numCache>
            </c:numRef>
          </c:val>
          <c:extLst>
            <c:ext xmlns:c16="http://schemas.microsoft.com/office/drawing/2014/chart" uri="{C3380CC4-5D6E-409C-BE32-E72D297353CC}">
              <c16:uniqueId val="{00000001-6FB7-4369-89B5-BF3C93C90CDB}"/>
            </c:ext>
          </c:extLst>
        </c:ser>
        <c:ser>
          <c:idx val="2"/>
          <c:order val="2"/>
          <c:tx>
            <c:strRef>
              <c:f>問52経年!$V$5</c:f>
              <c:strCache>
                <c:ptCount val="1"/>
                <c:pt idx="0">
                  <c:v>ほとんどバリアフリー
対応にはなっていない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問52経年!$S$6:$S$11</c:f>
              <c:strCache>
                <c:ptCount val="6"/>
                <c:pt idx="0">
                  <c:v>R１(n=1,367)</c:v>
                </c:pt>
                <c:pt idx="1">
                  <c:v>R２(n=1,378)</c:v>
                </c:pt>
                <c:pt idx="2">
                  <c:v>R3(n=1,105)</c:v>
                </c:pt>
                <c:pt idx="3">
                  <c:v>R4(n=1,193)</c:v>
                </c:pt>
                <c:pt idx="4">
                  <c:v>R5(n=1,211)</c:v>
                </c:pt>
                <c:pt idx="5">
                  <c:v>R６(n=1,210)</c:v>
                </c:pt>
              </c:strCache>
            </c:strRef>
          </c:cat>
          <c:val>
            <c:numRef>
              <c:f>問52経年!$V$6:$V$11</c:f>
              <c:numCache>
                <c:formatCode>0.0</c:formatCode>
                <c:ptCount val="6"/>
                <c:pt idx="0">
                  <c:v>47.988295537673736</c:v>
                </c:pt>
                <c:pt idx="1">
                  <c:v>48.258345428156751</c:v>
                </c:pt>
                <c:pt idx="2">
                  <c:v>46.4</c:v>
                </c:pt>
                <c:pt idx="3">
                  <c:v>44.7</c:v>
                </c:pt>
                <c:pt idx="4">
                  <c:v>50.5</c:v>
                </c:pt>
                <c:pt idx="5">
                  <c:v>49.8</c:v>
                </c:pt>
              </c:numCache>
            </c:numRef>
          </c:val>
          <c:extLst>
            <c:ext xmlns:c16="http://schemas.microsoft.com/office/drawing/2014/chart" uri="{C3380CC4-5D6E-409C-BE32-E72D297353CC}">
              <c16:uniqueId val="{00000002-6FB7-4369-89B5-BF3C93C90CDB}"/>
            </c:ext>
          </c:extLst>
        </c:ser>
        <c:ser>
          <c:idx val="3"/>
          <c:order val="3"/>
          <c:tx>
            <c:strRef>
              <c:f>問52経年!$W$5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問52経年!$S$6:$S$11</c:f>
              <c:strCache>
                <c:ptCount val="6"/>
                <c:pt idx="0">
                  <c:v>R１(n=1,367)</c:v>
                </c:pt>
                <c:pt idx="1">
                  <c:v>R２(n=1,378)</c:v>
                </c:pt>
                <c:pt idx="2">
                  <c:v>R3(n=1,105)</c:v>
                </c:pt>
                <c:pt idx="3">
                  <c:v>R4(n=1,193)</c:v>
                </c:pt>
                <c:pt idx="4">
                  <c:v>R5(n=1,211)</c:v>
                </c:pt>
                <c:pt idx="5">
                  <c:v>R６(n=1,210)</c:v>
                </c:pt>
              </c:strCache>
            </c:strRef>
          </c:cat>
          <c:val>
            <c:numRef>
              <c:f>問52経年!$W$6:$W$11</c:f>
              <c:numCache>
                <c:formatCode>0.0</c:formatCode>
                <c:ptCount val="6"/>
                <c:pt idx="0">
                  <c:v>3.0724213606437454</c:v>
                </c:pt>
                <c:pt idx="1">
                  <c:v>2.6124818577648767</c:v>
                </c:pt>
                <c:pt idx="2">
                  <c:v>3.3</c:v>
                </c:pt>
                <c:pt idx="3">
                  <c:v>2.6</c:v>
                </c:pt>
                <c:pt idx="4">
                  <c:v>1.2</c:v>
                </c:pt>
                <c:pt idx="5">
                  <c:v>0.7</c:v>
                </c:pt>
              </c:numCache>
            </c:numRef>
          </c:val>
          <c:extLst>
            <c:ext xmlns:c16="http://schemas.microsoft.com/office/drawing/2014/chart" uri="{C3380CC4-5D6E-409C-BE32-E72D297353CC}">
              <c16:uniqueId val="{00000003-6FB7-4369-89B5-BF3C93C90CDB}"/>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9.1397737749057031E-2"/>
          <c:w val="0.92295851091701642"/>
          <c:h val="0.83019775830900955"/>
        </c:manualLayout>
      </c:layout>
      <c:barChart>
        <c:barDir val="bar"/>
        <c:grouping val="percentStacked"/>
        <c:varyColors val="0"/>
        <c:ser>
          <c:idx val="0"/>
          <c:order val="0"/>
          <c:tx>
            <c:strRef>
              <c:f>問52経年!$T$5</c:f>
              <c:strCache>
                <c:ptCount val="1"/>
                <c:pt idx="0">
                  <c:v>バリアフリー対応になっている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13FD-4C91-9A97-BE01161E34BF}"/>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13FD-4C91-9A97-BE01161E34BF}"/>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問52経年!$S$4</c:f>
              <c:strCache>
                <c:ptCount val="1"/>
                <c:pt idx="0">
                  <c:v>凡例</c:v>
                </c:pt>
              </c:strCache>
            </c:strRef>
          </c:cat>
          <c:val>
            <c:numRef>
              <c:f>問52経年!$T$4</c:f>
              <c:numCache>
                <c:formatCode>General</c:formatCode>
                <c:ptCount val="1"/>
                <c:pt idx="0">
                  <c:v>1</c:v>
                </c:pt>
              </c:numCache>
            </c:numRef>
          </c:val>
          <c:extLst>
            <c:ext xmlns:c16="http://schemas.microsoft.com/office/drawing/2014/chart" uri="{C3380CC4-5D6E-409C-BE32-E72D297353CC}">
              <c16:uniqueId val="{00000002-13FD-4C91-9A97-BE01161E34BF}"/>
            </c:ext>
          </c:extLst>
        </c:ser>
        <c:ser>
          <c:idx val="1"/>
          <c:order val="1"/>
          <c:tx>
            <c:strRef>
              <c:f>問52経年!$U$5</c:f>
              <c:strCache>
                <c:ptCount val="1"/>
                <c:pt idx="0">
                  <c:v>一部，バリアフリー
対応になっている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13FD-4C91-9A97-BE01161E34BF}"/>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問52経年!$S$4</c:f>
              <c:strCache>
                <c:ptCount val="1"/>
                <c:pt idx="0">
                  <c:v>凡例</c:v>
                </c:pt>
              </c:strCache>
            </c:strRef>
          </c:cat>
          <c:val>
            <c:numRef>
              <c:f>問52経年!$U$4</c:f>
              <c:numCache>
                <c:formatCode>General</c:formatCode>
                <c:ptCount val="1"/>
                <c:pt idx="0">
                  <c:v>1</c:v>
                </c:pt>
              </c:numCache>
            </c:numRef>
          </c:val>
          <c:extLst>
            <c:ext xmlns:c16="http://schemas.microsoft.com/office/drawing/2014/chart" uri="{C3380CC4-5D6E-409C-BE32-E72D297353CC}">
              <c16:uniqueId val="{00000004-13FD-4C91-9A97-BE01161E34BF}"/>
            </c:ext>
          </c:extLst>
        </c:ser>
        <c:ser>
          <c:idx val="2"/>
          <c:order val="2"/>
          <c:tx>
            <c:strRef>
              <c:f>問52経年!$V$5</c:f>
              <c:strCache>
                <c:ptCount val="1"/>
                <c:pt idx="0">
                  <c:v>ほとんどバリアフリー
対応にはなっていない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chemeClr val="bg1"/>
                </a:fgClr>
                <a:bgClr>
                  <a:srgbClr val="FF5050"/>
                </a:bgClr>
              </a:pattFill>
              <a:ln>
                <a:solidFill>
                  <a:srgbClr val="000000"/>
                </a:solidFill>
              </a:ln>
              <a:effectLst/>
            </c:spPr>
            <c:extLst>
              <c:ext xmlns:c16="http://schemas.microsoft.com/office/drawing/2014/chart" uri="{C3380CC4-5D6E-409C-BE32-E72D297353CC}">
                <c16:uniqueId val="{00000006-13FD-4C91-9A97-BE01161E34BF}"/>
              </c:ext>
            </c:extLst>
          </c:dPt>
          <c:dLbls>
            <c:dLbl>
              <c:idx val="0"/>
              <c:spPr>
                <a:solidFill>
                  <a:schemeClr val="bg1"/>
                </a:solidFill>
                <a:ln>
                  <a:noFill/>
                </a:ln>
                <a:effectLst/>
              </c:spPr>
              <c:txPr>
                <a:bodyPr rot="0" spcFirstLastPara="1" vertOverflow="ellipsis" vert="horz" wrap="square" lIns="7200" tIns="0" rIns="7200" bIns="0" anchor="ctr" anchorCtr="1">
                  <a:no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6-13FD-4C91-9A97-BE01161E34B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問52経年!$S$4</c:f>
              <c:strCache>
                <c:ptCount val="1"/>
                <c:pt idx="0">
                  <c:v>凡例</c:v>
                </c:pt>
              </c:strCache>
            </c:strRef>
          </c:cat>
          <c:val>
            <c:numRef>
              <c:f>問52経年!$V$4</c:f>
              <c:numCache>
                <c:formatCode>General</c:formatCode>
                <c:ptCount val="1"/>
                <c:pt idx="0">
                  <c:v>1</c:v>
                </c:pt>
              </c:numCache>
            </c:numRef>
          </c:val>
          <c:extLst>
            <c:ext xmlns:c16="http://schemas.microsoft.com/office/drawing/2014/chart" uri="{C3380CC4-5D6E-409C-BE32-E72D297353CC}">
              <c16:uniqueId val="{00000007-13FD-4C91-9A97-BE01161E34BF}"/>
            </c:ext>
          </c:extLst>
        </c:ser>
        <c:ser>
          <c:idx val="3"/>
          <c:order val="3"/>
          <c:tx>
            <c:strRef>
              <c:f>問52経年!$W$5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問52経年!$S$4</c:f>
              <c:strCache>
                <c:ptCount val="1"/>
                <c:pt idx="0">
                  <c:v>凡例</c:v>
                </c:pt>
              </c:strCache>
            </c:strRef>
          </c:cat>
          <c:val>
            <c:numRef>
              <c:f>問52経年!$W$4</c:f>
              <c:numCache>
                <c:formatCode>General</c:formatCode>
                <c:ptCount val="1"/>
                <c:pt idx="0">
                  <c:v>1</c:v>
                </c:pt>
              </c:numCache>
            </c:numRef>
          </c:val>
          <c:extLst>
            <c:ext xmlns:c16="http://schemas.microsoft.com/office/drawing/2014/chart" uri="{C3380CC4-5D6E-409C-BE32-E72D297353CC}">
              <c16:uniqueId val="{00000008-13FD-4C91-9A97-BE01161E34BF}"/>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問52年齢層!$T$5</c:f>
              <c:strCache>
                <c:ptCount val="1"/>
                <c:pt idx="0">
                  <c:v>バリアフリー対応になっている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問52年齢層!$S$6:$S$14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問52年齢層!$T$6:$T$14</c:f>
              <c:numCache>
                <c:formatCode>0.0</c:formatCode>
                <c:ptCount val="9"/>
                <c:pt idx="0">
                  <c:v>21.1</c:v>
                </c:pt>
                <c:pt idx="1">
                  <c:v>4.9000000000000004</c:v>
                </c:pt>
                <c:pt idx="2">
                  <c:v>10.5</c:v>
                </c:pt>
                <c:pt idx="3">
                  <c:v>16.2</c:v>
                </c:pt>
                <c:pt idx="4">
                  <c:v>14.5</c:v>
                </c:pt>
                <c:pt idx="5">
                  <c:v>20.5</c:v>
                </c:pt>
                <c:pt idx="6">
                  <c:v>18.899999999999999</c:v>
                </c:pt>
                <c:pt idx="7">
                  <c:v>26.1</c:v>
                </c:pt>
                <c:pt idx="8">
                  <c:v>20.7</c:v>
                </c:pt>
              </c:numCache>
            </c:numRef>
          </c:val>
          <c:extLst>
            <c:ext xmlns:c16="http://schemas.microsoft.com/office/drawing/2014/chart" uri="{C3380CC4-5D6E-409C-BE32-E72D297353CC}">
              <c16:uniqueId val="{00000000-6EC8-45C3-8A0F-13EE18DD524D}"/>
            </c:ext>
          </c:extLst>
        </c:ser>
        <c:ser>
          <c:idx val="1"/>
          <c:order val="1"/>
          <c:tx>
            <c:strRef>
              <c:f>問52年齢層!$U$5</c:f>
              <c:strCache>
                <c:ptCount val="1"/>
                <c:pt idx="0">
                  <c:v>一部，バリアフリー
対応になっている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問52年齢層!$S$6:$S$14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問52年齢層!$U$6:$U$14</c:f>
              <c:numCache>
                <c:formatCode>0.0</c:formatCode>
                <c:ptCount val="9"/>
                <c:pt idx="0">
                  <c:v>36.799999999999997</c:v>
                </c:pt>
                <c:pt idx="1">
                  <c:v>29.5</c:v>
                </c:pt>
                <c:pt idx="2">
                  <c:v>27.2</c:v>
                </c:pt>
                <c:pt idx="3">
                  <c:v>27.9</c:v>
                </c:pt>
                <c:pt idx="4">
                  <c:v>37.200000000000003</c:v>
                </c:pt>
                <c:pt idx="5">
                  <c:v>29.5</c:v>
                </c:pt>
                <c:pt idx="6">
                  <c:v>35.799999999999997</c:v>
                </c:pt>
                <c:pt idx="7">
                  <c:v>35.299999999999997</c:v>
                </c:pt>
                <c:pt idx="8">
                  <c:v>28.4</c:v>
                </c:pt>
              </c:numCache>
            </c:numRef>
          </c:val>
          <c:extLst>
            <c:ext xmlns:c16="http://schemas.microsoft.com/office/drawing/2014/chart" uri="{C3380CC4-5D6E-409C-BE32-E72D297353CC}">
              <c16:uniqueId val="{00000001-6EC8-45C3-8A0F-13EE18DD524D}"/>
            </c:ext>
          </c:extLst>
        </c:ser>
        <c:ser>
          <c:idx val="2"/>
          <c:order val="2"/>
          <c:tx>
            <c:strRef>
              <c:f>問52年齢層!$V$5</c:f>
              <c:strCache>
                <c:ptCount val="1"/>
                <c:pt idx="0">
                  <c:v>ほとんどバリアフリー
対応にはなっていない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問52年齢層!$S$6:$S$14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問52年齢層!$V$6:$V$14</c:f>
              <c:numCache>
                <c:formatCode>0.0</c:formatCode>
                <c:ptCount val="9"/>
                <c:pt idx="0">
                  <c:v>42.1</c:v>
                </c:pt>
                <c:pt idx="1">
                  <c:v>65.599999999999994</c:v>
                </c:pt>
                <c:pt idx="2">
                  <c:v>62.3</c:v>
                </c:pt>
                <c:pt idx="3">
                  <c:v>55.8</c:v>
                </c:pt>
                <c:pt idx="4">
                  <c:v>48.3</c:v>
                </c:pt>
                <c:pt idx="5">
                  <c:v>49.1</c:v>
                </c:pt>
                <c:pt idx="6">
                  <c:v>43.2</c:v>
                </c:pt>
                <c:pt idx="7">
                  <c:v>38.6</c:v>
                </c:pt>
                <c:pt idx="8">
                  <c:v>47.9</c:v>
                </c:pt>
              </c:numCache>
            </c:numRef>
          </c:val>
          <c:extLst>
            <c:ext xmlns:c16="http://schemas.microsoft.com/office/drawing/2014/chart" uri="{C3380CC4-5D6E-409C-BE32-E72D297353CC}">
              <c16:uniqueId val="{00000002-6EC8-45C3-8A0F-13EE18DD524D}"/>
            </c:ext>
          </c:extLst>
        </c:ser>
        <c:ser>
          <c:idx val="3"/>
          <c:order val="3"/>
          <c:tx>
            <c:strRef>
              <c:f>問52年齢層!$W$5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問52年齢層!$S$6:$S$14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問52年齢層!$W$6:$W$14</c:f>
              <c:numCache>
                <c:formatCode>0.0</c:formatCode>
                <c:ptCount val="9"/>
                <c:pt idx="0">
                  <c:v>0</c:v>
                </c:pt>
                <c:pt idx="1">
                  <c:v>0</c:v>
                </c:pt>
                <c:pt idx="2">
                  <c:v>0</c:v>
                </c:pt>
                <c:pt idx="3">
                  <c:v>0</c:v>
                </c:pt>
                <c:pt idx="4">
                  <c:v>0</c:v>
                </c:pt>
                <c:pt idx="5">
                  <c:v>0.9</c:v>
                </c:pt>
                <c:pt idx="6">
                  <c:v>2.1</c:v>
                </c:pt>
                <c:pt idx="7">
                  <c:v>0</c:v>
                </c:pt>
                <c:pt idx="8">
                  <c:v>3</c:v>
                </c:pt>
              </c:numCache>
            </c:numRef>
          </c:val>
          <c:extLst>
            <c:ext xmlns:c16="http://schemas.microsoft.com/office/drawing/2014/chart" uri="{C3380CC4-5D6E-409C-BE32-E72D297353CC}">
              <c16:uniqueId val="{00000005-6EC8-45C3-8A0F-13EE18DD524D}"/>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3.5842121437140669E-2"/>
          <c:w val="0.92793969849246227"/>
          <c:h val="0.94130899093284226"/>
        </c:manualLayout>
      </c:layout>
      <c:barChart>
        <c:barDir val="bar"/>
        <c:grouping val="percentStacked"/>
        <c:varyColors val="0"/>
        <c:ser>
          <c:idx val="0"/>
          <c:order val="0"/>
          <c:tx>
            <c:strRef>
              <c:f>問52年齢層!$T$5</c:f>
              <c:strCache>
                <c:ptCount val="1"/>
                <c:pt idx="0">
                  <c:v>バリアフリー対応になっている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AB59-44BA-B714-1A52AD67239B}"/>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AB59-44BA-B714-1A52AD67239B}"/>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問52年齢層!$S$4</c:f>
              <c:strCache>
                <c:ptCount val="1"/>
                <c:pt idx="0">
                  <c:v>凡例</c:v>
                </c:pt>
              </c:strCache>
            </c:strRef>
          </c:cat>
          <c:val>
            <c:numRef>
              <c:f>問52年齢層!$T$4</c:f>
              <c:numCache>
                <c:formatCode>General</c:formatCode>
                <c:ptCount val="1"/>
                <c:pt idx="0">
                  <c:v>1</c:v>
                </c:pt>
              </c:numCache>
            </c:numRef>
          </c:val>
          <c:extLst>
            <c:ext xmlns:c16="http://schemas.microsoft.com/office/drawing/2014/chart" uri="{C3380CC4-5D6E-409C-BE32-E72D297353CC}">
              <c16:uniqueId val="{00000002-AB59-44BA-B714-1A52AD67239B}"/>
            </c:ext>
          </c:extLst>
        </c:ser>
        <c:ser>
          <c:idx val="1"/>
          <c:order val="1"/>
          <c:tx>
            <c:strRef>
              <c:f>問52年齢層!$U$5</c:f>
              <c:strCache>
                <c:ptCount val="1"/>
                <c:pt idx="0">
                  <c:v>一部，バリアフリー
対応になっている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AB59-44BA-B714-1A52AD67239B}"/>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問52年齢層!$S$4</c:f>
              <c:strCache>
                <c:ptCount val="1"/>
                <c:pt idx="0">
                  <c:v>凡例</c:v>
                </c:pt>
              </c:strCache>
            </c:strRef>
          </c:cat>
          <c:val>
            <c:numRef>
              <c:f>問52年齢層!$U$4</c:f>
              <c:numCache>
                <c:formatCode>General</c:formatCode>
                <c:ptCount val="1"/>
                <c:pt idx="0">
                  <c:v>1</c:v>
                </c:pt>
              </c:numCache>
            </c:numRef>
          </c:val>
          <c:extLst>
            <c:ext xmlns:c16="http://schemas.microsoft.com/office/drawing/2014/chart" uri="{C3380CC4-5D6E-409C-BE32-E72D297353CC}">
              <c16:uniqueId val="{00000004-AB59-44BA-B714-1A52AD67239B}"/>
            </c:ext>
          </c:extLst>
        </c:ser>
        <c:ser>
          <c:idx val="2"/>
          <c:order val="2"/>
          <c:tx>
            <c:strRef>
              <c:f>問52年齢層!$V$5</c:f>
              <c:strCache>
                <c:ptCount val="1"/>
                <c:pt idx="0">
                  <c:v>ほとんどバリアフリー
対応にはなっていない</c:v>
                </c:pt>
              </c:strCache>
            </c:strRef>
          </c:tx>
          <c:spPr>
            <a:pattFill prst="smGrid">
              <a:fgClr>
                <a:schemeClr val="bg1"/>
              </a:fgClr>
              <a:bgClr>
                <a:srgbClr val="FF5050"/>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5-AB59-44BA-B714-1A52AD67239B}"/>
              </c:ext>
            </c:extLst>
          </c:dPt>
          <c:dLbls>
            <c:dLbl>
              <c:idx val="0"/>
              <c:spPr>
                <a:solidFill>
                  <a:schemeClr val="bg1"/>
                </a:solidFill>
                <a:ln>
                  <a:noFill/>
                </a:ln>
                <a:effectLst/>
              </c:spPr>
              <c:txPr>
                <a:bodyPr rot="0" spcFirstLastPara="1" vertOverflow="ellipsis" vert="horz" wrap="square" lIns="7200" tIns="0" rIns="7200" bIns="0" anchor="ctr" anchorCtr="1">
                  <a:no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5-AB59-44BA-B714-1A52AD67239B}"/>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問52年齢層!$S$4</c:f>
              <c:strCache>
                <c:ptCount val="1"/>
                <c:pt idx="0">
                  <c:v>凡例</c:v>
                </c:pt>
              </c:strCache>
            </c:strRef>
          </c:cat>
          <c:val>
            <c:numRef>
              <c:f>問52年齢層!$V$4</c:f>
              <c:numCache>
                <c:formatCode>General</c:formatCode>
                <c:ptCount val="1"/>
                <c:pt idx="0">
                  <c:v>1</c:v>
                </c:pt>
              </c:numCache>
            </c:numRef>
          </c:val>
          <c:extLst>
            <c:ext xmlns:c16="http://schemas.microsoft.com/office/drawing/2014/chart" uri="{C3380CC4-5D6E-409C-BE32-E72D297353CC}">
              <c16:uniqueId val="{00000006-AB59-44BA-B714-1A52AD67239B}"/>
            </c:ext>
          </c:extLst>
        </c:ser>
        <c:ser>
          <c:idx val="3"/>
          <c:order val="3"/>
          <c:tx>
            <c:strRef>
              <c:f>問52年齢層!$W$5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8-AB59-44BA-B714-1A52AD67239B}"/>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問52年齢層!$S$4</c:f>
              <c:strCache>
                <c:ptCount val="1"/>
                <c:pt idx="0">
                  <c:v>凡例</c:v>
                </c:pt>
              </c:strCache>
            </c:strRef>
          </c:cat>
          <c:val>
            <c:numRef>
              <c:f>問52年齢層!$W$4</c:f>
              <c:numCache>
                <c:formatCode>General</c:formatCode>
                <c:ptCount val="1"/>
                <c:pt idx="0">
                  <c:v>1</c:v>
                </c:pt>
              </c:numCache>
            </c:numRef>
          </c:val>
          <c:extLst>
            <c:ext xmlns:c16="http://schemas.microsoft.com/office/drawing/2014/chart" uri="{C3380CC4-5D6E-409C-BE32-E72D297353CC}">
              <c16:uniqueId val="{00000009-AB59-44BA-B714-1A52AD67239B}"/>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6859196446598021"/>
          <c:w val="0.74166005768331478"/>
          <c:h val="0.80045588532202705"/>
        </c:manualLayout>
      </c:layout>
      <c:barChart>
        <c:barDir val="bar"/>
        <c:grouping val="percentStacked"/>
        <c:varyColors val="0"/>
        <c:ser>
          <c:idx val="0"/>
          <c:order val="0"/>
          <c:tx>
            <c:strRef>
              <c:f>問52同居人!$T$5</c:f>
              <c:strCache>
                <c:ptCount val="1"/>
                <c:pt idx="0">
                  <c:v>バリアフリー対応に
なっている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問52同居人!$S$6:$S$13</c:f>
              <c:strCache>
                <c:ptCount val="8"/>
                <c:pt idx="0">
                  <c:v>配偶者(n=719)</c:v>
                </c:pt>
                <c:pt idx="1">
                  <c:v>０歳～２歳の子ども(n=46)</c:v>
                </c:pt>
                <c:pt idx="2">
                  <c:v>３歳～５歳の子ども(n=67)</c:v>
                </c:pt>
                <c:pt idx="3">
                  <c:v>小・中学生の子ども(n=181)</c:v>
                </c:pt>
                <c:pt idx="4">
                  <c:v>高校生世代～64歳の
家族・同居人(n=385)</c:v>
                </c:pt>
                <c:pt idx="5">
                  <c:v>65歳～74歳の家族・
同居人(n=53)</c:v>
                </c:pt>
                <c:pt idx="6">
                  <c:v>75歳以上の家族・同居人(n=95)</c:v>
                </c:pt>
                <c:pt idx="7">
                  <c:v>家族・同居人はいない(n=173)</c:v>
                </c:pt>
              </c:strCache>
            </c:strRef>
          </c:cat>
          <c:val>
            <c:numRef>
              <c:f>問52同居人!$T$6:$T$13</c:f>
              <c:numCache>
                <c:formatCode>0.0</c:formatCode>
                <c:ptCount val="8"/>
                <c:pt idx="0">
                  <c:v>18.899999999999999</c:v>
                </c:pt>
                <c:pt idx="1">
                  <c:v>10.9</c:v>
                </c:pt>
                <c:pt idx="2">
                  <c:v>13.4</c:v>
                </c:pt>
                <c:pt idx="3">
                  <c:v>18.2</c:v>
                </c:pt>
                <c:pt idx="4">
                  <c:v>18.7</c:v>
                </c:pt>
                <c:pt idx="5">
                  <c:v>17</c:v>
                </c:pt>
                <c:pt idx="6">
                  <c:v>11.6</c:v>
                </c:pt>
                <c:pt idx="7">
                  <c:v>13.9</c:v>
                </c:pt>
              </c:numCache>
            </c:numRef>
          </c:val>
          <c:extLst>
            <c:ext xmlns:c16="http://schemas.microsoft.com/office/drawing/2014/chart" uri="{C3380CC4-5D6E-409C-BE32-E72D297353CC}">
              <c16:uniqueId val="{00000000-F2F3-4E0D-9930-1DE1E0192B21}"/>
            </c:ext>
          </c:extLst>
        </c:ser>
        <c:ser>
          <c:idx val="1"/>
          <c:order val="1"/>
          <c:tx>
            <c:strRef>
              <c:f>問52同居人!$U$5</c:f>
              <c:strCache>
                <c:ptCount val="1"/>
                <c:pt idx="0">
                  <c:v>一部，バリアフリー
対応になっている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問52同居人!$S$6:$S$13</c:f>
              <c:strCache>
                <c:ptCount val="8"/>
                <c:pt idx="0">
                  <c:v>配偶者(n=719)</c:v>
                </c:pt>
                <c:pt idx="1">
                  <c:v>０歳～２歳の子ども(n=46)</c:v>
                </c:pt>
                <c:pt idx="2">
                  <c:v>３歳～５歳の子ども(n=67)</c:v>
                </c:pt>
                <c:pt idx="3">
                  <c:v>小・中学生の子ども(n=181)</c:v>
                </c:pt>
                <c:pt idx="4">
                  <c:v>高校生世代～64歳の
家族・同居人(n=385)</c:v>
                </c:pt>
                <c:pt idx="5">
                  <c:v>65歳～74歳の家族・
同居人(n=53)</c:v>
                </c:pt>
                <c:pt idx="6">
                  <c:v>75歳以上の家族・同居人(n=95)</c:v>
                </c:pt>
                <c:pt idx="7">
                  <c:v>家族・同居人はいない(n=173)</c:v>
                </c:pt>
              </c:strCache>
            </c:strRef>
          </c:cat>
          <c:val>
            <c:numRef>
              <c:f>問52同居人!$U$6:$U$13</c:f>
              <c:numCache>
                <c:formatCode>0.0</c:formatCode>
                <c:ptCount val="8"/>
                <c:pt idx="0">
                  <c:v>35.5</c:v>
                </c:pt>
                <c:pt idx="1">
                  <c:v>32.6</c:v>
                </c:pt>
                <c:pt idx="2">
                  <c:v>34.299999999999997</c:v>
                </c:pt>
                <c:pt idx="3">
                  <c:v>32</c:v>
                </c:pt>
                <c:pt idx="4">
                  <c:v>33</c:v>
                </c:pt>
                <c:pt idx="5">
                  <c:v>45.3</c:v>
                </c:pt>
                <c:pt idx="6">
                  <c:v>34.700000000000003</c:v>
                </c:pt>
                <c:pt idx="7">
                  <c:v>19.100000000000001</c:v>
                </c:pt>
              </c:numCache>
            </c:numRef>
          </c:val>
          <c:extLst>
            <c:ext xmlns:c16="http://schemas.microsoft.com/office/drawing/2014/chart" uri="{C3380CC4-5D6E-409C-BE32-E72D297353CC}">
              <c16:uniqueId val="{00000001-F2F3-4E0D-9930-1DE1E0192B21}"/>
            </c:ext>
          </c:extLst>
        </c:ser>
        <c:ser>
          <c:idx val="2"/>
          <c:order val="2"/>
          <c:tx>
            <c:strRef>
              <c:f>問52同居人!$V$5</c:f>
              <c:strCache>
                <c:ptCount val="1"/>
                <c:pt idx="0">
                  <c:v>ほとんどバリアフリー
対応にはなっていない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問52同居人!$S$6:$S$13</c:f>
              <c:strCache>
                <c:ptCount val="8"/>
                <c:pt idx="0">
                  <c:v>配偶者(n=719)</c:v>
                </c:pt>
                <c:pt idx="1">
                  <c:v>０歳～２歳の子ども(n=46)</c:v>
                </c:pt>
                <c:pt idx="2">
                  <c:v>３歳～５歳の子ども(n=67)</c:v>
                </c:pt>
                <c:pt idx="3">
                  <c:v>小・中学生の子ども(n=181)</c:v>
                </c:pt>
                <c:pt idx="4">
                  <c:v>高校生世代～64歳の
家族・同居人(n=385)</c:v>
                </c:pt>
                <c:pt idx="5">
                  <c:v>65歳～74歳の家族・
同居人(n=53)</c:v>
                </c:pt>
                <c:pt idx="6">
                  <c:v>75歳以上の家族・同居人(n=95)</c:v>
                </c:pt>
                <c:pt idx="7">
                  <c:v>家族・同居人はいない(n=173)</c:v>
                </c:pt>
              </c:strCache>
            </c:strRef>
          </c:cat>
          <c:val>
            <c:numRef>
              <c:f>問52同居人!$V$6:$V$13</c:f>
              <c:numCache>
                <c:formatCode>0.0</c:formatCode>
                <c:ptCount val="8"/>
                <c:pt idx="0">
                  <c:v>45.2</c:v>
                </c:pt>
                <c:pt idx="1">
                  <c:v>56.5</c:v>
                </c:pt>
                <c:pt idx="2">
                  <c:v>52.2</c:v>
                </c:pt>
                <c:pt idx="3">
                  <c:v>49.7</c:v>
                </c:pt>
                <c:pt idx="4">
                  <c:v>47.8</c:v>
                </c:pt>
                <c:pt idx="5">
                  <c:v>37.700000000000003</c:v>
                </c:pt>
                <c:pt idx="6">
                  <c:v>52.6</c:v>
                </c:pt>
                <c:pt idx="7">
                  <c:v>66.5</c:v>
                </c:pt>
              </c:numCache>
            </c:numRef>
          </c:val>
          <c:extLst>
            <c:ext xmlns:c16="http://schemas.microsoft.com/office/drawing/2014/chart" uri="{C3380CC4-5D6E-409C-BE32-E72D297353CC}">
              <c16:uniqueId val="{00000002-F2F3-4E0D-9930-1DE1E0192B21}"/>
            </c:ext>
          </c:extLst>
        </c:ser>
        <c:ser>
          <c:idx val="3"/>
          <c:order val="3"/>
          <c:tx>
            <c:strRef>
              <c:f>問52同居人!$W$5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問52同居人!$S$6:$S$13</c:f>
              <c:strCache>
                <c:ptCount val="8"/>
                <c:pt idx="0">
                  <c:v>配偶者(n=719)</c:v>
                </c:pt>
                <c:pt idx="1">
                  <c:v>０歳～２歳の子ども(n=46)</c:v>
                </c:pt>
                <c:pt idx="2">
                  <c:v>３歳～５歳の子ども(n=67)</c:v>
                </c:pt>
                <c:pt idx="3">
                  <c:v>小・中学生の子ども(n=181)</c:v>
                </c:pt>
                <c:pt idx="4">
                  <c:v>高校生世代～64歳の
家族・同居人(n=385)</c:v>
                </c:pt>
                <c:pt idx="5">
                  <c:v>65歳～74歳の家族・
同居人(n=53)</c:v>
                </c:pt>
                <c:pt idx="6">
                  <c:v>75歳以上の家族・同居人(n=95)</c:v>
                </c:pt>
                <c:pt idx="7">
                  <c:v>家族・同居人はいない(n=173)</c:v>
                </c:pt>
              </c:strCache>
            </c:strRef>
          </c:cat>
          <c:val>
            <c:numRef>
              <c:f>問52同居人!$W$6:$W$13</c:f>
              <c:numCache>
                <c:formatCode>0.0</c:formatCode>
                <c:ptCount val="8"/>
                <c:pt idx="0">
                  <c:v>0.4</c:v>
                </c:pt>
                <c:pt idx="1">
                  <c:v>0</c:v>
                </c:pt>
                <c:pt idx="2">
                  <c:v>0</c:v>
                </c:pt>
                <c:pt idx="3">
                  <c:v>0</c:v>
                </c:pt>
                <c:pt idx="4">
                  <c:v>0.5</c:v>
                </c:pt>
                <c:pt idx="5">
                  <c:v>0</c:v>
                </c:pt>
                <c:pt idx="6">
                  <c:v>1.1000000000000001</c:v>
                </c:pt>
                <c:pt idx="7">
                  <c:v>0.6</c:v>
                </c:pt>
              </c:numCache>
            </c:numRef>
          </c:val>
          <c:extLst>
            <c:ext xmlns:c16="http://schemas.microsoft.com/office/drawing/2014/chart" uri="{C3380CC4-5D6E-409C-BE32-E72D297353CC}">
              <c16:uniqueId val="{00000004-F2F3-4E0D-9930-1DE1E0192B21}"/>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528664182703611"/>
          <c:w val="0.92793969849246227"/>
          <c:h val="0.80241995015305134"/>
        </c:manualLayout>
      </c:layout>
      <c:barChart>
        <c:barDir val="bar"/>
        <c:grouping val="percentStacked"/>
        <c:varyColors val="0"/>
        <c:ser>
          <c:idx val="0"/>
          <c:order val="0"/>
          <c:tx>
            <c:strRef>
              <c:f>問52同居人!$T$5</c:f>
              <c:strCache>
                <c:ptCount val="1"/>
                <c:pt idx="0">
                  <c:v>バリアフリー対応に
なっている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029B-4A89-B005-FBE81133AB3B}"/>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029B-4A89-B005-FBE81133AB3B}"/>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問52同居人!$S$4</c:f>
              <c:strCache>
                <c:ptCount val="1"/>
                <c:pt idx="0">
                  <c:v>凡例</c:v>
                </c:pt>
              </c:strCache>
            </c:strRef>
          </c:cat>
          <c:val>
            <c:numRef>
              <c:f>問52同居人!$T$4</c:f>
              <c:numCache>
                <c:formatCode>General</c:formatCode>
                <c:ptCount val="1"/>
                <c:pt idx="0">
                  <c:v>1</c:v>
                </c:pt>
              </c:numCache>
            </c:numRef>
          </c:val>
          <c:extLst>
            <c:ext xmlns:c16="http://schemas.microsoft.com/office/drawing/2014/chart" uri="{C3380CC4-5D6E-409C-BE32-E72D297353CC}">
              <c16:uniqueId val="{00000002-029B-4A89-B005-FBE81133AB3B}"/>
            </c:ext>
          </c:extLst>
        </c:ser>
        <c:ser>
          <c:idx val="1"/>
          <c:order val="1"/>
          <c:tx>
            <c:strRef>
              <c:f>問52同居人!$U$5</c:f>
              <c:strCache>
                <c:ptCount val="1"/>
                <c:pt idx="0">
                  <c:v>一部，バリアフリー
対応になっている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029B-4A89-B005-FBE81133AB3B}"/>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問52同居人!$S$4</c:f>
              <c:strCache>
                <c:ptCount val="1"/>
                <c:pt idx="0">
                  <c:v>凡例</c:v>
                </c:pt>
              </c:strCache>
            </c:strRef>
          </c:cat>
          <c:val>
            <c:numRef>
              <c:f>問52同居人!$U$4</c:f>
              <c:numCache>
                <c:formatCode>General</c:formatCode>
                <c:ptCount val="1"/>
                <c:pt idx="0">
                  <c:v>1</c:v>
                </c:pt>
              </c:numCache>
            </c:numRef>
          </c:val>
          <c:extLst>
            <c:ext xmlns:c16="http://schemas.microsoft.com/office/drawing/2014/chart" uri="{C3380CC4-5D6E-409C-BE32-E72D297353CC}">
              <c16:uniqueId val="{00000004-029B-4A89-B005-FBE81133AB3B}"/>
            </c:ext>
          </c:extLst>
        </c:ser>
        <c:ser>
          <c:idx val="2"/>
          <c:order val="2"/>
          <c:tx>
            <c:strRef>
              <c:f>問52同居人!$V$5</c:f>
              <c:strCache>
                <c:ptCount val="1"/>
                <c:pt idx="0">
                  <c:v>ほとんどバリアフリー
対応にはなっていない</c:v>
                </c:pt>
              </c:strCache>
            </c:strRef>
          </c:tx>
          <c:spPr>
            <a:pattFill prst="smGrid">
              <a:fgClr>
                <a:schemeClr val="bg1"/>
              </a:fgClr>
              <a:bgClr>
                <a:srgbClr val="FF5050"/>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5-029B-4A89-B005-FBE81133AB3B}"/>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問52同居人!$S$4</c:f>
              <c:strCache>
                <c:ptCount val="1"/>
                <c:pt idx="0">
                  <c:v>凡例</c:v>
                </c:pt>
              </c:strCache>
            </c:strRef>
          </c:cat>
          <c:val>
            <c:numRef>
              <c:f>問52同居人!$V$4</c:f>
              <c:numCache>
                <c:formatCode>General</c:formatCode>
                <c:ptCount val="1"/>
                <c:pt idx="0">
                  <c:v>1</c:v>
                </c:pt>
              </c:numCache>
            </c:numRef>
          </c:val>
          <c:extLst>
            <c:ext xmlns:c16="http://schemas.microsoft.com/office/drawing/2014/chart" uri="{C3380CC4-5D6E-409C-BE32-E72D297353CC}">
              <c16:uniqueId val="{00000006-029B-4A89-B005-FBE81133AB3B}"/>
            </c:ext>
          </c:extLst>
        </c:ser>
        <c:ser>
          <c:idx val="3"/>
          <c:order val="3"/>
          <c:tx>
            <c:strRef>
              <c:f>問52同居人!$W$5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8-029B-4A89-B005-FBE81133AB3B}"/>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問52同居人!$S$4</c:f>
              <c:strCache>
                <c:ptCount val="1"/>
                <c:pt idx="0">
                  <c:v>凡例</c:v>
                </c:pt>
              </c:strCache>
            </c:strRef>
          </c:cat>
          <c:val>
            <c:numRef>
              <c:f>問52同居人!$W$4</c:f>
              <c:numCache>
                <c:formatCode>General</c:formatCode>
                <c:ptCount val="1"/>
                <c:pt idx="0">
                  <c:v>1</c:v>
                </c:pt>
              </c:numCache>
            </c:numRef>
          </c:val>
          <c:extLst>
            <c:ext xmlns:c16="http://schemas.microsoft.com/office/drawing/2014/chart" uri="{C3380CC4-5D6E-409C-BE32-E72D297353CC}">
              <c16:uniqueId val="{00000009-029B-4A89-B005-FBE81133AB3B}"/>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567475940507438"/>
          <c:y val="0.10492034235651848"/>
          <c:w val="0.50178186060075824"/>
          <c:h val="0.8429644363661305"/>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問53!$R$4:$R$11</c:f>
              <c:strCache>
                <c:ptCount val="8"/>
                <c:pt idx="0">
                  <c:v>家庭用燃料電池（エネファーム等）を設置している</c:v>
                </c:pt>
                <c:pt idx="1">
                  <c:v>太陽光発電設備（蓄電池あり）を設置している</c:v>
                </c:pt>
                <c:pt idx="2">
                  <c:v>太陽光発電設備（蓄電池なし）を設置している</c:v>
                </c:pt>
                <c:pt idx="3">
                  <c:v>再生可能エネルギー由来の電力を購入している</c:v>
                </c:pt>
                <c:pt idx="4">
                  <c:v>いずれも利用していないが，今後利用したい</c:v>
                </c:pt>
                <c:pt idx="5">
                  <c:v>いずれも利用していないし，今後も利用予定はない</c:v>
                </c:pt>
                <c:pt idx="6">
                  <c:v>その他</c:v>
                </c:pt>
                <c:pt idx="7">
                  <c:v>（無効回答）</c:v>
                </c:pt>
              </c:strCache>
            </c:strRef>
          </c:cat>
          <c:val>
            <c:numRef>
              <c:f>問53!$T$4:$T$11</c:f>
              <c:numCache>
                <c:formatCode>0.0"%"</c:formatCode>
                <c:ptCount val="8"/>
                <c:pt idx="0">
                  <c:v>3</c:v>
                </c:pt>
                <c:pt idx="1">
                  <c:v>2.6</c:v>
                </c:pt>
                <c:pt idx="2">
                  <c:v>1.8</c:v>
                </c:pt>
                <c:pt idx="3">
                  <c:v>1.7</c:v>
                </c:pt>
                <c:pt idx="4">
                  <c:v>28.6</c:v>
                </c:pt>
                <c:pt idx="5">
                  <c:v>54.5</c:v>
                </c:pt>
                <c:pt idx="6">
                  <c:v>5.7</c:v>
                </c:pt>
                <c:pt idx="7">
                  <c:v>2.5</c:v>
                </c:pt>
              </c:numCache>
            </c:numRef>
          </c:val>
          <c:extLst>
            <c:ext xmlns:c16="http://schemas.microsoft.com/office/drawing/2014/chart" uri="{C3380CC4-5D6E-409C-BE32-E72D297353CC}">
              <c16:uniqueId val="{00000000-798D-4ED6-84A2-BEA6B3CDB6C9}"/>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10"/>
        <c:minorUnit val="1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CEB9-4C3D-AB51-D9F66C022088}"/>
              </c:ext>
            </c:extLst>
          </c:dPt>
          <c:dPt>
            <c:idx val="1"/>
            <c:bubble3D val="0"/>
            <c:spPr>
              <a:solidFill>
                <a:schemeClr val="accent5">
                  <a:lumMod val="60000"/>
                  <a:lumOff val="40000"/>
                </a:schemeClr>
              </a:solidFill>
              <a:ln w="9525">
                <a:solidFill>
                  <a:schemeClr val="tx1"/>
                </a:solidFill>
              </a:ln>
              <a:effectLst/>
            </c:spPr>
            <c:extLst>
              <c:ext xmlns:c16="http://schemas.microsoft.com/office/drawing/2014/chart" uri="{C3380CC4-5D6E-409C-BE32-E72D297353CC}">
                <c16:uniqueId val="{00000003-CEB9-4C3D-AB51-D9F66C022088}"/>
              </c:ext>
            </c:extLst>
          </c:dPt>
          <c:dPt>
            <c:idx val="2"/>
            <c:bubble3D val="0"/>
            <c:spPr>
              <a:pattFill prst="smGrid">
                <a:fgClr>
                  <a:srgbClr val="FF9999"/>
                </a:fgClr>
                <a:bgClr>
                  <a:schemeClr val="bg1"/>
                </a:bgClr>
              </a:pattFill>
              <a:ln w="9525">
                <a:solidFill>
                  <a:schemeClr val="tx1"/>
                </a:solidFill>
              </a:ln>
              <a:effectLst/>
            </c:spPr>
            <c:extLst>
              <c:ext xmlns:c16="http://schemas.microsoft.com/office/drawing/2014/chart" uri="{C3380CC4-5D6E-409C-BE32-E72D297353CC}">
                <c16:uniqueId val="{00000005-CEB9-4C3D-AB51-D9F66C022088}"/>
              </c:ext>
            </c:extLst>
          </c:dPt>
          <c:dPt>
            <c:idx val="3"/>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7-CEB9-4C3D-AB51-D9F66C022088}"/>
              </c:ext>
            </c:extLst>
          </c:dPt>
          <c:dPt>
            <c:idx val="4"/>
            <c:bubble3D val="0"/>
            <c:spPr>
              <a:pattFill prst="wdDnDiag">
                <a:fgClr>
                  <a:srgbClr val="FFC000"/>
                </a:fgClr>
                <a:bgClr>
                  <a:schemeClr val="bg1"/>
                </a:bgClr>
              </a:pattFill>
              <a:ln w="9525">
                <a:solidFill>
                  <a:schemeClr val="tx1"/>
                </a:solidFill>
              </a:ln>
              <a:effectLst/>
            </c:spPr>
            <c:extLst>
              <c:ext xmlns:c16="http://schemas.microsoft.com/office/drawing/2014/chart" uri="{C3380CC4-5D6E-409C-BE32-E72D297353CC}">
                <c16:uniqueId val="{00000009-CEB9-4C3D-AB51-D9F66C022088}"/>
              </c:ext>
            </c:extLst>
          </c:dPt>
          <c:dPt>
            <c:idx val="5"/>
            <c:bubble3D val="0"/>
            <c:spPr>
              <a:pattFill prst="ltVert">
                <a:fgClr>
                  <a:srgbClr val="92D050"/>
                </a:fgClr>
                <a:bgClr>
                  <a:schemeClr val="bg1"/>
                </a:bgClr>
              </a:pattFill>
              <a:ln w="9525">
                <a:solidFill>
                  <a:schemeClr val="tx1"/>
                </a:solidFill>
              </a:ln>
              <a:effectLst/>
            </c:spPr>
            <c:extLst>
              <c:ext xmlns:c16="http://schemas.microsoft.com/office/drawing/2014/chart" uri="{C3380CC4-5D6E-409C-BE32-E72D297353CC}">
                <c16:uniqueId val="{0000000B-CEB9-4C3D-AB51-D9F66C022088}"/>
              </c:ext>
            </c:extLst>
          </c:dPt>
          <c:dPt>
            <c:idx val="6"/>
            <c:bubble3D val="0"/>
            <c:spPr>
              <a:solidFill>
                <a:schemeClr val="bg1"/>
              </a:solidFill>
              <a:ln w="9525">
                <a:solidFill>
                  <a:schemeClr val="tx1"/>
                </a:solidFill>
              </a:ln>
              <a:effectLst/>
            </c:spPr>
            <c:extLst>
              <c:ext xmlns:c16="http://schemas.microsoft.com/office/drawing/2014/chart" uri="{C3380CC4-5D6E-409C-BE32-E72D297353CC}">
                <c16:uniqueId val="{0000000D-CEB9-4C3D-AB51-D9F66C022088}"/>
              </c:ext>
            </c:extLst>
          </c:dPt>
          <c:dLbls>
            <c:dLbl>
              <c:idx val="0"/>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CEB9-4C3D-AB51-D9F66C022088}"/>
                </c:ext>
              </c:extLst>
            </c:dLbl>
            <c:dLbl>
              <c:idx val="1"/>
              <c:layout>
                <c:manualLayout>
                  <c:x val="8.5306875028337194E-3"/>
                  <c:y val="-1.5372790161414202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D68C86B2-D2EB-4FAB-AA1C-76233D257379}"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3B1A73EF-8A11-4E94-AE70-C4FF13615632}"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3800383877159306"/>
                      <c:h val="0.13425570074301818"/>
                    </c:manualLayout>
                  </c15:layout>
                  <c15:dlblFieldTable/>
                  <c15:showDataLabelsRange val="0"/>
                </c:ext>
                <c:ext xmlns:c16="http://schemas.microsoft.com/office/drawing/2014/chart" uri="{C3380CC4-5D6E-409C-BE32-E72D297353CC}">
                  <c16:uniqueId val="{00000003-CEB9-4C3D-AB51-D9F66C022088}"/>
                </c:ext>
              </c:extLst>
            </c:dLbl>
            <c:dLbl>
              <c:idx val="2"/>
              <c:layout>
                <c:manualLayout>
                  <c:x val="4.2653017701002344E-3"/>
                  <c:y val="5.1242734742707505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7AAF34C2-65F3-4908-A127-8CBF745FC765}"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938A4451-4594-45F8-8425-F5A999770AE3}"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3596707321373697"/>
                      <c:h val="0.13681783243658721"/>
                    </c:manualLayout>
                  </c15:layout>
                  <c15:dlblFieldTable/>
                  <c15:showDataLabelsRange val="0"/>
                </c:ext>
                <c:ext xmlns:c16="http://schemas.microsoft.com/office/drawing/2014/chart" uri="{C3380CC4-5D6E-409C-BE32-E72D297353CC}">
                  <c16:uniqueId val="{00000005-CEB9-4C3D-AB51-D9F66C022088}"/>
                </c:ext>
              </c:extLst>
            </c:dLbl>
            <c:dLbl>
              <c:idx val="3"/>
              <c:layout>
                <c:manualLayout>
                  <c:x val="-2.1326508850501174E-2"/>
                  <c:y val="-3.074558032282864E-2"/>
                </c:manualLayout>
              </c:layout>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CEB9-4C3D-AB51-D9F66C022088}"/>
                </c:ext>
              </c:extLst>
            </c:dLbl>
            <c:dLbl>
              <c:idx val="4"/>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CEB9-4C3D-AB51-D9F66C022088}"/>
                </c:ext>
              </c:extLst>
            </c:dLbl>
            <c:dLbl>
              <c:idx val="5"/>
              <c:layout>
                <c:manualLayout>
                  <c:x val="-4.2653017701002424E-2"/>
                  <c:y val="5.1242633871380989E-3"/>
                </c:manualLayout>
              </c:layout>
              <c:tx>
                <c:rich>
                  <a:bodyPr/>
                  <a:lstStyle/>
                  <a:p>
                    <a:fld id="{50412A29-6436-4B5B-AC30-9D4DC3B51F1C}" type="CATEGORYNAME">
                      <a:rPr lang="ja-JP" altLang="en-US"/>
                      <a:pPr/>
                      <a:t>[分類名]</a:t>
                    </a:fld>
                    <a:endParaRPr lang="ja-JP" altLang="en-US" baseline="0"/>
                  </a:p>
                  <a:p>
                    <a:fld id="{5F0921A5-FA4A-4B1D-A28E-485427AE0007}"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B-CEB9-4C3D-AB51-D9F66C022088}"/>
                </c:ext>
              </c:extLst>
            </c:dLbl>
            <c:dLbl>
              <c:idx val="6"/>
              <c:layout>
                <c:manualLayout>
                  <c:x val="3.6255065045851992E-2"/>
                  <c:y val="-3.843197540353574E-2"/>
                </c:manualLayout>
              </c:layout>
              <c:tx>
                <c:rich>
                  <a:bodyPr/>
                  <a:lstStyle/>
                  <a:p>
                    <a:fld id="{365AEF95-21B5-45EE-A56C-CF313989D9B9}" type="CATEGORYNAME">
                      <a:rPr lang="ja-JP" altLang="en-US"/>
                      <a:pPr/>
                      <a:t>[分類名]</a:t>
                    </a:fld>
                    <a:endParaRPr lang="ja-JP" altLang="en-US" baseline="0"/>
                  </a:p>
                  <a:p>
                    <a:fld id="{FDC47749-F271-41C8-8F13-C349830FE47A}"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CEB9-4C3D-AB51-D9F66C02208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6350" cap="flat" cmpd="sng" algn="ctr">
                  <a:solidFill>
                    <a:schemeClr val="tx1"/>
                  </a:solidFill>
                  <a:round/>
                </a:ln>
                <a:effectLst/>
              </c:spPr>
            </c:leaderLines>
            <c:extLst>
              <c:ext xmlns:c15="http://schemas.microsoft.com/office/drawing/2012/chart" uri="{CE6537A1-D6FC-4f65-9D91-7224C49458BB}"/>
            </c:extLst>
          </c:dLbls>
          <c:cat>
            <c:strRef>
              <c:f>問54!$N$4:$N$10</c:f>
              <c:strCache>
                <c:ptCount val="7"/>
                <c:pt idx="0">
                  <c:v>そう思う</c:v>
                </c:pt>
                <c:pt idx="1">
                  <c:v>どちらかといえば
そう思う</c:v>
                </c:pt>
                <c:pt idx="2">
                  <c:v>どちらかといえば
そう思わない</c:v>
                </c:pt>
                <c:pt idx="3">
                  <c:v>そう思わない</c:v>
                </c:pt>
                <c:pt idx="4">
                  <c:v>対象となる
物件がない</c:v>
                </c:pt>
                <c:pt idx="5">
                  <c:v>その他</c:v>
                </c:pt>
                <c:pt idx="6">
                  <c:v>（無効回答）</c:v>
                </c:pt>
              </c:strCache>
            </c:strRef>
          </c:cat>
          <c:val>
            <c:numRef>
              <c:f>問54!$P$4:$P$10</c:f>
              <c:numCache>
                <c:formatCode>0.0"%"</c:formatCode>
                <c:ptCount val="7"/>
                <c:pt idx="0">
                  <c:v>44.5</c:v>
                </c:pt>
                <c:pt idx="1">
                  <c:v>28.3</c:v>
                </c:pt>
                <c:pt idx="2">
                  <c:v>1.5</c:v>
                </c:pt>
                <c:pt idx="3">
                  <c:v>2.2000000000000002</c:v>
                </c:pt>
                <c:pt idx="4">
                  <c:v>21</c:v>
                </c:pt>
                <c:pt idx="5">
                  <c:v>0.6</c:v>
                </c:pt>
                <c:pt idx="6">
                  <c:v>1.9</c:v>
                </c:pt>
              </c:numCache>
            </c:numRef>
          </c:val>
          <c:extLst>
            <c:ext xmlns:c16="http://schemas.microsoft.com/office/drawing/2014/chart" uri="{C3380CC4-5D6E-409C-BE32-E72D297353CC}">
              <c16:uniqueId val="{0000000E-CEB9-4C3D-AB51-D9F66C02208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2.6881720430107527E-2"/>
          <c:w val="0.92128907289206263"/>
          <c:h val="0.95967741935483875"/>
        </c:manualLayout>
      </c:layout>
      <c:barChart>
        <c:barDir val="bar"/>
        <c:grouping val="percentStacked"/>
        <c:varyColors val="0"/>
        <c:ser>
          <c:idx val="0"/>
          <c:order val="0"/>
          <c:tx>
            <c:strRef>
              <c:f>問34年齢層!$T$155</c:f>
              <c:strCache>
                <c:ptCount val="1"/>
                <c:pt idx="0">
                  <c:v>何度か行った</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30F4-408F-8DBC-5FE403471CC0}"/>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0F4-408F-8DBC-5FE403471CC0}"/>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問34年齢層!$S$154</c:f>
              <c:strCache>
                <c:ptCount val="1"/>
                <c:pt idx="0">
                  <c:v>凡例</c:v>
                </c:pt>
              </c:strCache>
            </c:strRef>
          </c:cat>
          <c:val>
            <c:numRef>
              <c:f>問34年齢層!$T$154</c:f>
              <c:numCache>
                <c:formatCode>General</c:formatCode>
                <c:ptCount val="1"/>
                <c:pt idx="0">
                  <c:v>1</c:v>
                </c:pt>
              </c:numCache>
            </c:numRef>
          </c:val>
          <c:extLst>
            <c:ext xmlns:c16="http://schemas.microsoft.com/office/drawing/2014/chart" uri="{C3380CC4-5D6E-409C-BE32-E72D297353CC}">
              <c16:uniqueId val="{00000002-30F4-408F-8DBC-5FE403471CC0}"/>
            </c:ext>
          </c:extLst>
        </c:ser>
        <c:ser>
          <c:idx val="1"/>
          <c:order val="1"/>
          <c:tx>
            <c:strRef>
              <c:f>問34年齢層!$U$155</c:f>
              <c:strCache>
                <c:ptCount val="1"/>
                <c:pt idx="0">
                  <c:v>初めて行った</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30F4-408F-8DBC-5FE403471CC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問34年齢層!$S$154</c:f>
              <c:strCache>
                <c:ptCount val="1"/>
                <c:pt idx="0">
                  <c:v>凡例</c:v>
                </c:pt>
              </c:strCache>
            </c:strRef>
          </c:cat>
          <c:val>
            <c:numRef>
              <c:f>問34年齢層!$U$154</c:f>
              <c:numCache>
                <c:formatCode>General</c:formatCode>
                <c:ptCount val="1"/>
                <c:pt idx="0">
                  <c:v>1</c:v>
                </c:pt>
              </c:numCache>
            </c:numRef>
          </c:val>
          <c:extLst>
            <c:ext xmlns:c16="http://schemas.microsoft.com/office/drawing/2014/chart" uri="{C3380CC4-5D6E-409C-BE32-E72D297353CC}">
              <c16:uniqueId val="{00000004-30F4-408F-8DBC-5FE403471CC0}"/>
            </c:ext>
          </c:extLst>
        </c:ser>
        <c:ser>
          <c:idx val="3"/>
          <c:order val="2"/>
          <c:tx>
            <c:strRef>
              <c:f>問34年齢層!$V$155</c:f>
              <c:strCache>
                <c:ptCount val="1"/>
                <c:pt idx="0">
                  <c:v>まだ行ったこと
はないが，今後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問34年齢層!$S$154</c:f>
              <c:strCache>
                <c:ptCount val="1"/>
                <c:pt idx="0">
                  <c:v>凡例</c:v>
                </c:pt>
              </c:strCache>
            </c:strRef>
          </c:cat>
          <c:val>
            <c:numRef>
              <c:f>問34年齢層!$V$154</c:f>
              <c:numCache>
                <c:formatCode>General</c:formatCode>
                <c:ptCount val="1"/>
                <c:pt idx="0">
                  <c:v>1</c:v>
                </c:pt>
              </c:numCache>
            </c:numRef>
          </c:val>
          <c:extLst>
            <c:ext xmlns:c16="http://schemas.microsoft.com/office/drawing/2014/chart" uri="{C3380CC4-5D6E-409C-BE32-E72D297353CC}">
              <c16:uniqueId val="{00000006-30F4-408F-8DBC-5FE403471CC0}"/>
            </c:ext>
          </c:extLst>
        </c:ser>
        <c:ser>
          <c:idx val="4"/>
          <c:order val="3"/>
          <c:tx>
            <c:strRef>
              <c:f>問34年齢層!$W$155</c:f>
              <c:strCache>
                <c:ptCount val="1"/>
                <c:pt idx="0">
                  <c:v>行ったことは
ないし，今後
行く予定もない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問34年齢層!$S$154</c:f>
              <c:strCache>
                <c:ptCount val="1"/>
                <c:pt idx="0">
                  <c:v>凡例</c:v>
                </c:pt>
              </c:strCache>
            </c:strRef>
          </c:cat>
          <c:val>
            <c:numRef>
              <c:f>問34年齢層!$W$154</c:f>
              <c:numCache>
                <c:formatCode>General</c:formatCode>
                <c:ptCount val="1"/>
                <c:pt idx="0">
                  <c:v>1</c:v>
                </c:pt>
              </c:numCache>
            </c:numRef>
          </c:val>
          <c:extLst>
            <c:ext xmlns:c16="http://schemas.microsoft.com/office/drawing/2014/chart" uri="{C3380CC4-5D6E-409C-BE32-E72D297353CC}">
              <c16:uniqueId val="{00000007-30F4-408F-8DBC-5FE403471CC0}"/>
            </c:ext>
          </c:extLst>
        </c:ser>
        <c:ser>
          <c:idx val="5"/>
          <c:order val="4"/>
          <c:tx>
            <c:strRef>
              <c:f>問34年齢層!$X$155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問34年齢層!$S$154</c:f>
              <c:strCache>
                <c:ptCount val="1"/>
                <c:pt idx="0">
                  <c:v>凡例</c:v>
                </c:pt>
              </c:strCache>
            </c:strRef>
          </c:cat>
          <c:val>
            <c:numRef>
              <c:f>問34年齢層!$X$154</c:f>
              <c:numCache>
                <c:formatCode>General</c:formatCode>
                <c:ptCount val="1"/>
                <c:pt idx="0">
                  <c:v>1</c:v>
                </c:pt>
              </c:numCache>
            </c:numRef>
          </c:val>
          <c:extLst>
            <c:ext xmlns:c16="http://schemas.microsoft.com/office/drawing/2014/chart" uri="{C3380CC4-5D6E-409C-BE32-E72D297353CC}">
              <c16:uniqueId val="{00000008-30F4-408F-8DBC-5FE403471CC0}"/>
            </c:ext>
          </c:extLst>
        </c:ser>
        <c:ser>
          <c:idx val="6"/>
          <c:order val="5"/>
          <c:tx>
            <c:strRef>
              <c:f>問34年齢層!$Y$155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問34年齢層!$S$154</c:f>
              <c:strCache>
                <c:ptCount val="1"/>
                <c:pt idx="0">
                  <c:v>凡例</c:v>
                </c:pt>
              </c:strCache>
            </c:strRef>
          </c:cat>
          <c:val>
            <c:numRef>
              <c:f>問34年齢層!$Y$154</c:f>
              <c:numCache>
                <c:formatCode>General</c:formatCode>
                <c:ptCount val="1"/>
                <c:pt idx="0">
                  <c:v>1</c:v>
                </c:pt>
              </c:numCache>
            </c:numRef>
          </c:val>
          <c:extLst>
            <c:ext xmlns:c16="http://schemas.microsoft.com/office/drawing/2014/chart" uri="{C3380CC4-5D6E-409C-BE32-E72D297353CC}">
              <c16:uniqueId val="{00000009-30F4-408F-8DBC-5FE403471CC0}"/>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問54年齢層!$T$5</c:f>
              <c:strCache>
                <c:ptCount val="1"/>
                <c:pt idx="0">
                  <c:v>そう思う</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問54年齢層!$T$6:$T$14</c:f>
              <c:numCache>
                <c:formatCode>0.0</c:formatCode>
                <c:ptCount val="9"/>
                <c:pt idx="0">
                  <c:v>42.1</c:v>
                </c:pt>
                <c:pt idx="1">
                  <c:v>36.1</c:v>
                </c:pt>
                <c:pt idx="2">
                  <c:v>43.9</c:v>
                </c:pt>
                <c:pt idx="3">
                  <c:v>47.7</c:v>
                </c:pt>
                <c:pt idx="4">
                  <c:v>41.7</c:v>
                </c:pt>
                <c:pt idx="5">
                  <c:v>50</c:v>
                </c:pt>
                <c:pt idx="6">
                  <c:v>50.5</c:v>
                </c:pt>
                <c:pt idx="7">
                  <c:v>48.4</c:v>
                </c:pt>
                <c:pt idx="8">
                  <c:v>37.299999999999997</c:v>
                </c:pt>
              </c:numCache>
            </c:numRef>
          </c:val>
          <c:extLst>
            <c:ext xmlns:c16="http://schemas.microsoft.com/office/drawing/2014/chart" uri="{C3380CC4-5D6E-409C-BE32-E72D297353CC}">
              <c16:uniqueId val="{00000000-D839-4307-9F05-84C80589072C}"/>
            </c:ext>
          </c:extLst>
        </c:ser>
        <c:ser>
          <c:idx val="1"/>
          <c:order val="1"/>
          <c:tx>
            <c:strRef>
              <c:f>問54年齢層!$U$5</c:f>
              <c:strCache>
                <c:ptCount val="1"/>
                <c:pt idx="0">
                  <c:v>どちらかと
いえばそう
思う</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問54年齢層!$U$6:$U$14</c:f>
              <c:numCache>
                <c:formatCode>0.0</c:formatCode>
                <c:ptCount val="9"/>
                <c:pt idx="0">
                  <c:v>36.799999999999997</c:v>
                </c:pt>
                <c:pt idx="1">
                  <c:v>34.4</c:v>
                </c:pt>
                <c:pt idx="2">
                  <c:v>29.8</c:v>
                </c:pt>
                <c:pt idx="3">
                  <c:v>26.9</c:v>
                </c:pt>
                <c:pt idx="4">
                  <c:v>32.6</c:v>
                </c:pt>
                <c:pt idx="5">
                  <c:v>25</c:v>
                </c:pt>
                <c:pt idx="6">
                  <c:v>26.3</c:v>
                </c:pt>
                <c:pt idx="7">
                  <c:v>23.4</c:v>
                </c:pt>
                <c:pt idx="8">
                  <c:v>28.4</c:v>
                </c:pt>
              </c:numCache>
            </c:numRef>
          </c:val>
          <c:extLst>
            <c:ext xmlns:c16="http://schemas.microsoft.com/office/drawing/2014/chart" uri="{C3380CC4-5D6E-409C-BE32-E72D297353CC}">
              <c16:uniqueId val="{00000001-D839-4307-9F05-84C80589072C}"/>
            </c:ext>
          </c:extLst>
        </c:ser>
        <c:ser>
          <c:idx val="2"/>
          <c:order val="2"/>
          <c:tx>
            <c:strRef>
              <c:f>問54年齢層!$V$5</c:f>
              <c:strCache>
                <c:ptCount val="1"/>
                <c:pt idx="0">
                  <c:v>どちらかと
いえばそう
思わない</c:v>
                </c:pt>
              </c:strCache>
            </c:strRef>
          </c:tx>
          <c:spPr>
            <a:pattFill prst="smGrid">
              <a:fgClr>
                <a:srgbClr val="FF9999"/>
              </a:fgClr>
              <a:bgClr>
                <a:schemeClr val="bg1"/>
              </a:bgClr>
            </a:pattFill>
            <a:ln>
              <a:solidFill>
                <a:schemeClr val="tx1"/>
              </a:solidFill>
            </a:ln>
            <a:effectLst/>
          </c:spPr>
          <c:invertIfNegative val="0"/>
          <c:dLbls>
            <c:dLbl>
              <c:idx val="0"/>
              <c:layout>
                <c:manualLayout>
                  <c:x val="-1.5274145777649456E-2"/>
                  <c:y val="-4.4003822954473928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0-E1FF-4AC8-95B6-4305C8227D18}"/>
                </c:ext>
              </c:extLst>
            </c:dLbl>
            <c:dLbl>
              <c:idx val="1"/>
              <c:layout>
                <c:manualLayout>
                  <c:x val="-3.9331587271039551E-3"/>
                  <c:y val="-4.4004256068651416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1-B9B7-437D-BC97-52988ADFA67B}"/>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問54年齢層!$S$6:$S$14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問54年齢層!$V$6:$V$14</c:f>
              <c:numCache>
                <c:formatCode>0.0</c:formatCode>
                <c:ptCount val="9"/>
                <c:pt idx="0">
                  <c:v>0</c:v>
                </c:pt>
                <c:pt idx="1">
                  <c:v>0</c:v>
                </c:pt>
                <c:pt idx="2">
                  <c:v>2.6</c:v>
                </c:pt>
                <c:pt idx="3">
                  <c:v>1.5</c:v>
                </c:pt>
                <c:pt idx="4">
                  <c:v>1.2</c:v>
                </c:pt>
                <c:pt idx="5">
                  <c:v>2.7</c:v>
                </c:pt>
                <c:pt idx="6">
                  <c:v>1.1000000000000001</c:v>
                </c:pt>
                <c:pt idx="7">
                  <c:v>1.6</c:v>
                </c:pt>
                <c:pt idx="8">
                  <c:v>1.2</c:v>
                </c:pt>
              </c:numCache>
            </c:numRef>
          </c:val>
          <c:extLst>
            <c:ext xmlns:c16="http://schemas.microsoft.com/office/drawing/2014/chart" uri="{C3380CC4-5D6E-409C-BE32-E72D297353CC}">
              <c16:uniqueId val="{00000008-D839-4307-9F05-84C80589072C}"/>
            </c:ext>
          </c:extLst>
        </c:ser>
        <c:ser>
          <c:idx val="3"/>
          <c:order val="3"/>
          <c:tx>
            <c:strRef>
              <c:f>問54年齢層!$W$5</c:f>
              <c:strCache>
                <c:ptCount val="1"/>
                <c:pt idx="0">
                  <c:v>そう思わない</c:v>
                </c:pt>
              </c:strCache>
            </c:strRef>
          </c:tx>
          <c:spPr>
            <a:pattFill prst="smGrid">
              <a:fgClr>
                <a:schemeClr val="bg1"/>
              </a:fgClr>
              <a:bgClr>
                <a:srgbClr val="FF5050"/>
              </a:bgClr>
            </a:pattFill>
            <a:ln>
              <a:solidFill>
                <a:schemeClr val="tx1"/>
              </a:solidFill>
            </a:ln>
            <a:effectLst/>
          </c:spPr>
          <c:invertIfNegative val="0"/>
          <c:dLbls>
            <c:dLbl>
              <c:idx val="0"/>
              <c:layout>
                <c:manualLayout>
                  <c:x val="2.0936346824872078E-2"/>
                  <c:y val="-4.4004400440043938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2-E1FF-4AC8-95B6-4305C8227D18}"/>
                </c:ext>
              </c:extLst>
            </c:dLbl>
            <c:dLbl>
              <c:idx val="2"/>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1FF-4AC8-95B6-4305C8227D18}"/>
                </c:ext>
              </c:extLst>
            </c:dLbl>
            <c:dLbl>
              <c:idx val="5"/>
              <c:layout>
                <c:manualLayout>
                  <c:x val="8.1509677204252076E-3"/>
                  <c:y val="-4.4003678583081407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0-7E86-4476-8366-AE0C8704483F}"/>
                </c:ext>
              </c:extLst>
            </c:dLbl>
            <c:dLbl>
              <c:idx val="8"/>
              <c:layout>
                <c:manualLayout>
                  <c:x val="1.6840502558916198E-3"/>
                  <c:y val="-4.400382295447392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9B7-437D-BC97-52988ADFA67B}"/>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問54年齢層!$S$6:$S$14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問54年齢層!$W$6:$W$14</c:f>
              <c:numCache>
                <c:formatCode>0.0</c:formatCode>
                <c:ptCount val="9"/>
                <c:pt idx="0">
                  <c:v>0</c:v>
                </c:pt>
                <c:pt idx="1">
                  <c:v>3.3</c:v>
                </c:pt>
                <c:pt idx="2">
                  <c:v>5.3</c:v>
                </c:pt>
                <c:pt idx="3">
                  <c:v>2</c:v>
                </c:pt>
                <c:pt idx="4">
                  <c:v>3.7</c:v>
                </c:pt>
                <c:pt idx="5">
                  <c:v>0</c:v>
                </c:pt>
                <c:pt idx="6">
                  <c:v>2.1</c:v>
                </c:pt>
                <c:pt idx="7">
                  <c:v>1.1000000000000001</c:v>
                </c:pt>
                <c:pt idx="8">
                  <c:v>0.6</c:v>
                </c:pt>
              </c:numCache>
            </c:numRef>
          </c:val>
          <c:extLst>
            <c:ext xmlns:c16="http://schemas.microsoft.com/office/drawing/2014/chart" uri="{C3380CC4-5D6E-409C-BE32-E72D297353CC}">
              <c16:uniqueId val="{0000000E-D839-4307-9F05-84C80589072C}"/>
            </c:ext>
          </c:extLst>
        </c:ser>
        <c:ser>
          <c:idx val="4"/>
          <c:order val="4"/>
          <c:tx>
            <c:strRef>
              <c:f>問54年齢層!$X$5</c:f>
              <c:strCache>
                <c:ptCount val="1"/>
                <c:pt idx="0">
                  <c:v>対象となる
物件がない</c:v>
                </c:pt>
              </c:strCache>
            </c:strRef>
          </c:tx>
          <c:spPr>
            <a:pattFill prst="wdDnDiag">
              <a:fgClr>
                <a:srgbClr val="FFC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問54年齢層!$X$6:$X$14</c:f>
              <c:numCache>
                <c:formatCode>0.0</c:formatCode>
                <c:ptCount val="9"/>
                <c:pt idx="0">
                  <c:v>21.1</c:v>
                </c:pt>
                <c:pt idx="1">
                  <c:v>26.2</c:v>
                </c:pt>
                <c:pt idx="2">
                  <c:v>18.399999999999999</c:v>
                </c:pt>
                <c:pt idx="3">
                  <c:v>21.8</c:v>
                </c:pt>
                <c:pt idx="4">
                  <c:v>19.399999999999999</c:v>
                </c:pt>
                <c:pt idx="5">
                  <c:v>21.4</c:v>
                </c:pt>
                <c:pt idx="6">
                  <c:v>17.899999999999999</c:v>
                </c:pt>
                <c:pt idx="7">
                  <c:v>21.7</c:v>
                </c:pt>
                <c:pt idx="8">
                  <c:v>22.5</c:v>
                </c:pt>
              </c:numCache>
            </c:numRef>
          </c:val>
          <c:extLst>
            <c:ext xmlns:c16="http://schemas.microsoft.com/office/drawing/2014/chart" uri="{C3380CC4-5D6E-409C-BE32-E72D297353CC}">
              <c16:uniqueId val="{0000000F-D839-4307-9F05-84C80589072C}"/>
            </c:ext>
          </c:extLst>
        </c:ser>
        <c:ser>
          <c:idx val="5"/>
          <c:order val="5"/>
          <c:tx>
            <c:strRef>
              <c:f>問54年齢層!$Y$5</c:f>
              <c:strCache>
                <c:ptCount val="1"/>
                <c:pt idx="0">
                  <c:v>その他</c:v>
                </c:pt>
              </c:strCache>
            </c:strRef>
          </c:tx>
          <c:spPr>
            <a:pattFill prst="ltVert">
              <a:fgClr>
                <a:srgbClr val="92D050"/>
              </a:fgClr>
              <a:bgClr>
                <a:schemeClr val="bg1"/>
              </a:bgClr>
            </a:pattFill>
            <a:ln>
              <a:solidFill>
                <a:schemeClr val="tx1"/>
              </a:solidFill>
            </a:ln>
            <a:effectLst/>
          </c:spPr>
          <c:invertIfNegative val="0"/>
          <c:dLbls>
            <c:dLbl>
              <c:idx val="0"/>
              <c:layout>
                <c:manualLayout>
                  <c:x val="5.7223034135553096E-3"/>
                  <c:y val="-4.356536703539120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1FF-4AC8-95B6-4305C8227D18}"/>
                </c:ext>
              </c:extLst>
            </c:dLbl>
            <c:dLbl>
              <c:idx val="1"/>
              <c:layout>
                <c:manualLayout>
                  <c:x val="4.2342978122794639E-3"/>
                  <c:y val="-4.5072460001905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1FF-4AC8-95B6-4305C8227D18}"/>
                </c:ext>
              </c:extLst>
            </c:dLbl>
            <c:dLbl>
              <c:idx val="2"/>
              <c:layout>
                <c:manualLayout>
                  <c:x val="4.5427013930950935E-3"/>
                  <c:y val="-4.369270260359369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1FF-4AC8-95B6-4305C8227D18}"/>
                </c:ext>
              </c:extLst>
            </c:dLbl>
            <c:dLbl>
              <c:idx val="3"/>
              <c:layout>
                <c:manualLayout>
                  <c:x val="4.5783761856867397E-3"/>
                  <c:y val="-4.36921251180236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1FF-4AC8-95B6-4305C8227D18}"/>
                </c:ext>
              </c:extLst>
            </c:dLbl>
            <c:dLbl>
              <c:idx val="4"/>
              <c:layout>
                <c:manualLayout>
                  <c:x val="1.7591784795425625E-3"/>
                  <c:y val="-4.400411169725896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1FF-4AC8-95B6-4305C8227D18}"/>
                </c:ext>
              </c:extLst>
            </c:dLbl>
            <c:dLbl>
              <c:idx val="5"/>
              <c:layout>
                <c:manualLayout>
                  <c:x val="2.9560066459582458E-3"/>
                  <c:y val="-4.36921251180236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E1FF-4AC8-95B6-4305C8227D18}"/>
                </c:ext>
              </c:extLst>
            </c:dLbl>
            <c:dLbl>
              <c:idx val="6"/>
              <c:layout>
                <c:manualLayout>
                  <c:x val="2.8610961385646884E-3"/>
                  <c:y val="-4.507520305836357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E1FF-4AC8-95B6-4305C8227D18}"/>
                </c:ext>
              </c:extLst>
            </c:dLbl>
            <c:dLbl>
              <c:idx val="7"/>
              <c:layout>
                <c:manualLayout>
                  <c:x val="-2.1722576920180407E-4"/>
                  <c:y val="-4.337421931169494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E1FF-4AC8-95B6-4305C8227D18}"/>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問54年齢層!$S$6:$S$14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問54年齢層!$Y$6:$Y$14</c:f>
              <c:numCache>
                <c:formatCode>0.0</c:formatCode>
                <c:ptCount val="9"/>
                <c:pt idx="0">
                  <c:v>0</c:v>
                </c:pt>
                <c:pt idx="1">
                  <c:v>0</c:v>
                </c:pt>
                <c:pt idx="2">
                  <c:v>0</c:v>
                </c:pt>
                <c:pt idx="3">
                  <c:v>0</c:v>
                </c:pt>
                <c:pt idx="4">
                  <c:v>0.4</c:v>
                </c:pt>
                <c:pt idx="5">
                  <c:v>0</c:v>
                </c:pt>
                <c:pt idx="6">
                  <c:v>0</c:v>
                </c:pt>
                <c:pt idx="7">
                  <c:v>0.5</c:v>
                </c:pt>
                <c:pt idx="8">
                  <c:v>3</c:v>
                </c:pt>
              </c:numCache>
            </c:numRef>
          </c:val>
          <c:extLst>
            <c:ext xmlns:c16="http://schemas.microsoft.com/office/drawing/2014/chart" uri="{C3380CC4-5D6E-409C-BE32-E72D297353CC}">
              <c16:uniqueId val="{00000017-D839-4307-9F05-84C80589072C}"/>
            </c:ext>
          </c:extLst>
        </c:ser>
        <c:ser>
          <c:idx val="6"/>
          <c:order val="6"/>
          <c:tx>
            <c:strRef>
              <c:f>問54年齢層!$Z$5</c:f>
              <c:strCache>
                <c:ptCount val="1"/>
                <c:pt idx="0">
                  <c:v>（無効回答）</c:v>
                </c:pt>
              </c:strCache>
            </c:strRef>
          </c:tx>
          <c:spPr>
            <a:solidFill>
              <a:schemeClr val="bg1"/>
            </a:solidFill>
            <a:ln>
              <a:solidFill>
                <a:schemeClr val="tx1"/>
              </a:solidFill>
            </a:ln>
            <a:effectLst/>
          </c:spPr>
          <c:invertIfNegative val="0"/>
          <c:dLbls>
            <c:dLbl>
              <c:idx val="4"/>
              <c:layout>
                <c:manualLayout>
                  <c:x val="2.3633092622189288E-2"/>
                  <c:y val="2.8874278503965884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9B7-437D-BC97-52988ADFA67B}"/>
                </c:ext>
              </c:extLst>
            </c:dLbl>
            <c:dLbl>
              <c:idx val="5"/>
              <c:layout>
                <c:manualLayout>
                  <c:x val="2.3268372006102642E-2"/>
                  <c:y val="1.4437139251982942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9B7-437D-BC97-52988ADFA67B}"/>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9B7-437D-BC97-52988ADFA67B}"/>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問54年齢層!$S$6:$S$14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問54年齢層!$Z$6:$Z$14</c:f>
              <c:numCache>
                <c:formatCode>0.0</c:formatCode>
                <c:ptCount val="9"/>
                <c:pt idx="0">
                  <c:v>0</c:v>
                </c:pt>
                <c:pt idx="1">
                  <c:v>0</c:v>
                </c:pt>
                <c:pt idx="2">
                  <c:v>0</c:v>
                </c:pt>
                <c:pt idx="3">
                  <c:v>0</c:v>
                </c:pt>
                <c:pt idx="4">
                  <c:v>0.8</c:v>
                </c:pt>
                <c:pt idx="5">
                  <c:v>0.9</c:v>
                </c:pt>
                <c:pt idx="6">
                  <c:v>2.1</c:v>
                </c:pt>
                <c:pt idx="7">
                  <c:v>3.3</c:v>
                </c:pt>
                <c:pt idx="8">
                  <c:v>7.1</c:v>
                </c:pt>
              </c:numCache>
            </c:numRef>
          </c:val>
          <c:extLst>
            <c:ext xmlns:c16="http://schemas.microsoft.com/office/drawing/2014/chart" uri="{C3380CC4-5D6E-409C-BE32-E72D297353CC}">
              <c16:uniqueId val="{0000001D-D839-4307-9F05-84C80589072C}"/>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1.3440860215053764E-2"/>
          <c:w val="0.92128907289206263"/>
          <c:h val="0.9731182795698925"/>
        </c:manualLayout>
      </c:layout>
      <c:barChart>
        <c:barDir val="bar"/>
        <c:grouping val="percentStacked"/>
        <c:varyColors val="0"/>
        <c:ser>
          <c:idx val="0"/>
          <c:order val="0"/>
          <c:tx>
            <c:strRef>
              <c:f>問54年齢層!$T$5</c:f>
              <c:strCache>
                <c:ptCount val="1"/>
                <c:pt idx="0">
                  <c:v>そう思う</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FD01-44B1-B7C2-57E5C56A3CC5}"/>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FD01-44B1-B7C2-57E5C56A3CC5}"/>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問54年齢層!$S$4</c:f>
              <c:strCache>
                <c:ptCount val="1"/>
                <c:pt idx="0">
                  <c:v>凡例</c:v>
                </c:pt>
              </c:strCache>
            </c:strRef>
          </c:cat>
          <c:val>
            <c:numRef>
              <c:f>問54年齢層!$T$4</c:f>
              <c:numCache>
                <c:formatCode>General</c:formatCode>
                <c:ptCount val="1"/>
                <c:pt idx="0">
                  <c:v>1</c:v>
                </c:pt>
              </c:numCache>
            </c:numRef>
          </c:val>
          <c:extLst>
            <c:ext xmlns:c16="http://schemas.microsoft.com/office/drawing/2014/chart" uri="{C3380CC4-5D6E-409C-BE32-E72D297353CC}">
              <c16:uniqueId val="{00000002-FD01-44B1-B7C2-57E5C56A3CC5}"/>
            </c:ext>
          </c:extLst>
        </c:ser>
        <c:ser>
          <c:idx val="1"/>
          <c:order val="1"/>
          <c:tx>
            <c:strRef>
              <c:f>問54年齢層!$U$5</c:f>
              <c:strCache>
                <c:ptCount val="1"/>
                <c:pt idx="0">
                  <c:v>どちらかと
いえばそう
思う</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FD01-44B1-B7C2-57E5C56A3CC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問54年齢層!$S$4</c:f>
              <c:strCache>
                <c:ptCount val="1"/>
                <c:pt idx="0">
                  <c:v>凡例</c:v>
                </c:pt>
              </c:strCache>
            </c:strRef>
          </c:cat>
          <c:val>
            <c:numRef>
              <c:f>問54年齢層!$U$4</c:f>
              <c:numCache>
                <c:formatCode>General</c:formatCode>
                <c:ptCount val="1"/>
                <c:pt idx="0">
                  <c:v>1</c:v>
                </c:pt>
              </c:numCache>
            </c:numRef>
          </c:val>
          <c:extLst>
            <c:ext xmlns:c16="http://schemas.microsoft.com/office/drawing/2014/chart" uri="{C3380CC4-5D6E-409C-BE32-E72D297353CC}">
              <c16:uniqueId val="{00000004-FD01-44B1-B7C2-57E5C56A3CC5}"/>
            </c:ext>
          </c:extLst>
        </c:ser>
        <c:ser>
          <c:idx val="2"/>
          <c:order val="2"/>
          <c:tx>
            <c:strRef>
              <c:f>問54年齢層!$V$5</c:f>
              <c:strCache>
                <c:ptCount val="1"/>
                <c:pt idx="0">
                  <c:v>どちらかと
いえばそう
思わない</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問54年齢層!$S$4</c:f>
              <c:strCache>
                <c:ptCount val="1"/>
                <c:pt idx="0">
                  <c:v>凡例</c:v>
                </c:pt>
              </c:strCache>
            </c:strRef>
          </c:cat>
          <c:val>
            <c:numRef>
              <c:f>問54年齢層!$V$4</c:f>
              <c:numCache>
                <c:formatCode>General</c:formatCode>
                <c:ptCount val="1"/>
                <c:pt idx="0">
                  <c:v>1</c:v>
                </c:pt>
              </c:numCache>
            </c:numRef>
          </c:val>
          <c:extLst>
            <c:ext xmlns:c16="http://schemas.microsoft.com/office/drawing/2014/chart" uri="{C3380CC4-5D6E-409C-BE32-E72D297353CC}">
              <c16:uniqueId val="{00000005-FD01-44B1-B7C2-57E5C56A3CC5}"/>
            </c:ext>
          </c:extLst>
        </c:ser>
        <c:ser>
          <c:idx val="3"/>
          <c:order val="3"/>
          <c:tx>
            <c:strRef>
              <c:f>問54年齢層!$W$5</c:f>
              <c:strCache>
                <c:ptCount val="1"/>
                <c:pt idx="0">
                  <c:v>そう思わない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問54年齢層!$S$4</c:f>
              <c:strCache>
                <c:ptCount val="1"/>
                <c:pt idx="0">
                  <c:v>凡例</c:v>
                </c:pt>
              </c:strCache>
            </c:strRef>
          </c:cat>
          <c:val>
            <c:numRef>
              <c:f>問54年齢層!$W$4</c:f>
              <c:numCache>
                <c:formatCode>General</c:formatCode>
                <c:ptCount val="1"/>
                <c:pt idx="0">
                  <c:v>1</c:v>
                </c:pt>
              </c:numCache>
            </c:numRef>
          </c:val>
          <c:extLst>
            <c:ext xmlns:c16="http://schemas.microsoft.com/office/drawing/2014/chart" uri="{C3380CC4-5D6E-409C-BE32-E72D297353CC}">
              <c16:uniqueId val="{00000006-FD01-44B1-B7C2-57E5C56A3CC5}"/>
            </c:ext>
          </c:extLst>
        </c:ser>
        <c:ser>
          <c:idx val="4"/>
          <c:order val="4"/>
          <c:tx>
            <c:strRef>
              <c:f>問54年齢層!$X$5</c:f>
              <c:strCache>
                <c:ptCount val="1"/>
                <c:pt idx="0">
                  <c:v>対象となる
物件がない</c:v>
                </c:pt>
              </c:strCache>
            </c:strRef>
          </c:tx>
          <c:spPr>
            <a:pattFill prst="wdDnDiag">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問54年齢層!$S$4</c:f>
              <c:strCache>
                <c:ptCount val="1"/>
                <c:pt idx="0">
                  <c:v>凡例</c:v>
                </c:pt>
              </c:strCache>
            </c:strRef>
          </c:cat>
          <c:val>
            <c:numRef>
              <c:f>問54年齢層!$X$4</c:f>
              <c:numCache>
                <c:formatCode>General</c:formatCode>
                <c:ptCount val="1"/>
                <c:pt idx="0">
                  <c:v>1</c:v>
                </c:pt>
              </c:numCache>
            </c:numRef>
          </c:val>
          <c:extLst>
            <c:ext xmlns:c16="http://schemas.microsoft.com/office/drawing/2014/chart" uri="{C3380CC4-5D6E-409C-BE32-E72D297353CC}">
              <c16:uniqueId val="{00000007-FD01-44B1-B7C2-57E5C56A3CC5}"/>
            </c:ext>
          </c:extLst>
        </c:ser>
        <c:ser>
          <c:idx val="5"/>
          <c:order val="5"/>
          <c:tx>
            <c:strRef>
              <c:f>問54年齢層!$Y$5</c:f>
              <c:strCache>
                <c:ptCount val="1"/>
                <c:pt idx="0">
                  <c:v>その他</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問54年齢層!$S$4</c:f>
              <c:strCache>
                <c:ptCount val="1"/>
                <c:pt idx="0">
                  <c:v>凡例</c:v>
                </c:pt>
              </c:strCache>
            </c:strRef>
          </c:cat>
          <c:val>
            <c:numRef>
              <c:f>問54年齢層!$Y$4</c:f>
              <c:numCache>
                <c:formatCode>General</c:formatCode>
                <c:ptCount val="1"/>
                <c:pt idx="0">
                  <c:v>1</c:v>
                </c:pt>
              </c:numCache>
            </c:numRef>
          </c:val>
          <c:extLst>
            <c:ext xmlns:c16="http://schemas.microsoft.com/office/drawing/2014/chart" uri="{C3380CC4-5D6E-409C-BE32-E72D297353CC}">
              <c16:uniqueId val="{00000008-FD01-44B1-B7C2-57E5C56A3CC5}"/>
            </c:ext>
          </c:extLst>
        </c:ser>
        <c:ser>
          <c:idx val="6"/>
          <c:order val="6"/>
          <c:tx>
            <c:strRef>
              <c:f>問54年齢層!$Z$5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問54年齢層!$S$4</c:f>
              <c:strCache>
                <c:ptCount val="1"/>
                <c:pt idx="0">
                  <c:v>凡例</c:v>
                </c:pt>
              </c:strCache>
            </c:strRef>
          </c:cat>
          <c:val>
            <c:numRef>
              <c:f>問54年齢層!$Z$4</c:f>
              <c:numCache>
                <c:formatCode>General</c:formatCode>
                <c:ptCount val="1"/>
                <c:pt idx="0">
                  <c:v>1</c:v>
                </c:pt>
              </c:numCache>
            </c:numRef>
          </c:val>
          <c:extLst>
            <c:ext xmlns:c16="http://schemas.microsoft.com/office/drawing/2014/chart" uri="{C3380CC4-5D6E-409C-BE32-E72D297353CC}">
              <c16:uniqueId val="{00000009-FD01-44B1-B7C2-57E5C56A3CC5}"/>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641550014581519"/>
          <c:y val="8.7005188831173266E-2"/>
          <c:w val="0.50178186060075824"/>
          <c:h val="0.87575371027506421"/>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'問54-1'!$R$4:$R$10</c:f>
              <c:strCache>
                <c:ptCount val="7"/>
                <c:pt idx="0">
                  <c:v>所有者による利活用の予定がない
空き家の流通（転売）を促す取組</c:v>
                </c:pt>
                <c:pt idx="1">
                  <c:v>空き家を地域に役立てるための仕組みづくり
（集会所やカフェ等にするなど）</c:v>
                </c:pt>
                <c:pt idx="2">
                  <c:v>管理不全となっている空き家の管理
適正化（除草，建物除却など）への支援</c:v>
                </c:pt>
                <c:pt idx="3">
                  <c:v>空き家の発生を未然に防ぐための所有者との
個別相談（リフォームや賃貸の提案など）</c:v>
                </c:pt>
                <c:pt idx="4">
                  <c:v>空き家の早期発見のための日常的な見回り</c:v>
                </c:pt>
                <c:pt idx="5">
                  <c:v>その他</c:v>
                </c:pt>
                <c:pt idx="6">
                  <c:v>（無効回答）</c:v>
                </c:pt>
              </c:strCache>
            </c:strRef>
          </c:cat>
          <c:val>
            <c:numRef>
              <c:f>'問54-1'!$T$4:$T$10</c:f>
              <c:numCache>
                <c:formatCode>0.0"%"</c:formatCode>
                <c:ptCount val="7"/>
                <c:pt idx="0">
                  <c:v>48.8</c:v>
                </c:pt>
                <c:pt idx="1">
                  <c:v>42.8</c:v>
                </c:pt>
                <c:pt idx="2">
                  <c:v>39.9</c:v>
                </c:pt>
                <c:pt idx="3">
                  <c:v>39.299999999999997</c:v>
                </c:pt>
                <c:pt idx="4">
                  <c:v>37.700000000000003</c:v>
                </c:pt>
                <c:pt idx="5">
                  <c:v>1.2</c:v>
                </c:pt>
                <c:pt idx="6">
                  <c:v>2.9</c:v>
                </c:pt>
              </c:numCache>
            </c:numRef>
          </c:val>
          <c:extLst>
            <c:ext xmlns:c16="http://schemas.microsoft.com/office/drawing/2014/chart" uri="{C3380CC4-5D6E-409C-BE32-E72D297353CC}">
              <c16:uniqueId val="{00000000-FD54-4DF3-B6C0-EF3681DC4736}"/>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10"/>
        <c:minorUnit val="1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425500631865468"/>
          <c:y val="4.8124742214803971E-2"/>
          <c:w val="0.48943618158841251"/>
          <c:h val="0.92699434595754027"/>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問55!$R$4:$R$18</c:f>
              <c:strCache>
                <c:ptCount val="15"/>
                <c:pt idx="0">
                  <c:v>ごみを分別し，資源のリサイクルを心がけている</c:v>
                </c:pt>
                <c:pt idx="1">
                  <c:v>マイバッグ・マイボトルなど，繰り返し使って
ごみの削減に寄与する商品を利用している</c:v>
                </c:pt>
                <c:pt idx="2">
                  <c:v>食品・飲料を使い切り，食品ロスの予防を心がけている</c:v>
                </c:pt>
                <c:pt idx="3">
                  <c:v>こまめに消灯したり，エアコンの設定温度に
注意したりするなど，節電を心がけている</c:v>
                </c:pt>
                <c:pt idx="4">
                  <c:v>家の照明をLEDに交換している</c:v>
                </c:pt>
                <c:pt idx="5">
                  <c:v>使い捨てのプラスチック製品（ストローや
スプーンなど）はなるべく使わない</c:v>
                </c:pt>
                <c:pt idx="6">
                  <c:v>買い替えの際に，省エネルギー型の
製品を選ぶように心がけている</c:v>
                </c:pt>
                <c:pt idx="7">
                  <c:v>ゆっくり加速・減速などのエコドライブを実践している</c:v>
                </c:pt>
                <c:pt idx="8">
                  <c:v>エコマークなどがついた環境に配慮した
商品・サービスを選んでいる</c:v>
                </c:pt>
                <c:pt idx="9">
                  <c:v>走行時に二酸化炭素を排出しない自動車（電気自動車
やプラグインハイブリット自動車など）を利用している</c:v>
                </c:pt>
                <c:pt idx="10">
                  <c:v>太陽光発電システムなど再生可能エネルギーを
利用する機器を導入している</c:v>
                </c:pt>
                <c:pt idx="11">
                  <c:v>家庭エコ診断，うちエコ診断WEBサービスなどを
活用し，省エネ専門家の意見を聞いたことある</c:v>
                </c:pt>
                <c:pt idx="12">
                  <c:v>その他</c:v>
                </c:pt>
                <c:pt idx="13">
                  <c:v>特に取り組んでいない</c:v>
                </c:pt>
                <c:pt idx="14">
                  <c:v>（無効回答）</c:v>
                </c:pt>
              </c:strCache>
            </c:strRef>
          </c:cat>
          <c:val>
            <c:numRef>
              <c:f>問55!$T$4:$T$18</c:f>
              <c:numCache>
                <c:formatCode>0.0"%"</c:formatCode>
                <c:ptCount val="15"/>
                <c:pt idx="0">
                  <c:v>88.5</c:v>
                </c:pt>
                <c:pt idx="1">
                  <c:v>79.8</c:v>
                </c:pt>
                <c:pt idx="2">
                  <c:v>65.099999999999994</c:v>
                </c:pt>
                <c:pt idx="3">
                  <c:v>60.1</c:v>
                </c:pt>
                <c:pt idx="4">
                  <c:v>56.4</c:v>
                </c:pt>
                <c:pt idx="5">
                  <c:v>37.6</c:v>
                </c:pt>
                <c:pt idx="6">
                  <c:v>31.5</c:v>
                </c:pt>
                <c:pt idx="7">
                  <c:v>15.8</c:v>
                </c:pt>
                <c:pt idx="8">
                  <c:v>10.1</c:v>
                </c:pt>
                <c:pt idx="9">
                  <c:v>6.3</c:v>
                </c:pt>
                <c:pt idx="10">
                  <c:v>3.7</c:v>
                </c:pt>
                <c:pt idx="11">
                  <c:v>0.7</c:v>
                </c:pt>
                <c:pt idx="12">
                  <c:v>0.3</c:v>
                </c:pt>
                <c:pt idx="13">
                  <c:v>1.4</c:v>
                </c:pt>
                <c:pt idx="14">
                  <c:v>1.3</c:v>
                </c:pt>
              </c:numCache>
            </c:numRef>
          </c:val>
          <c:extLst>
            <c:ext xmlns:c16="http://schemas.microsoft.com/office/drawing/2014/chart" uri="{C3380CC4-5D6E-409C-BE32-E72D297353CC}">
              <c16:uniqueId val="{00000000-FAFC-479D-B7AA-2BD2270D3E16}"/>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20"/>
        <c:minorUnit val="1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問34年齢層!$T$185</c:f>
              <c:strCache>
                <c:ptCount val="1"/>
                <c:pt idx="0">
                  <c:v>何度か行った</c:v>
                </c:pt>
              </c:strCache>
            </c:strRef>
          </c:tx>
          <c:spPr>
            <a:solidFill>
              <a:schemeClr val="accent1"/>
            </a:solidFill>
            <a:ln w="9525">
              <a:solidFill>
                <a:schemeClr val="tx1"/>
              </a:solidFill>
            </a:ln>
            <a:effectLst/>
          </c:spPr>
          <c:invertIfNegative val="0"/>
          <c:dLbls>
            <c:dLbl>
              <c:idx val="7"/>
              <c:layout>
                <c:manualLayout>
                  <c:x val="-2.5174214277444271E-17"/>
                  <c:y val="-1.509305222716725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4A6-4CFD-B9C7-A2203BD090F1}"/>
                </c:ext>
              </c:extLst>
            </c:dLbl>
            <c:dLbl>
              <c:idx val="8"/>
              <c:layout>
                <c:manualLayout>
                  <c:x val="-2.7463096464126835E-3"/>
                  <c:y val="5.9435505344440641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4A6-4CFD-B9C7-A2203BD090F1}"/>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問34年齢層!$S$186:$S$194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問34年齢層!$T$186:$T$194</c:f>
              <c:numCache>
                <c:formatCode>0.0</c:formatCode>
                <c:ptCount val="9"/>
                <c:pt idx="0">
                  <c:v>84.2</c:v>
                </c:pt>
                <c:pt idx="1">
                  <c:v>86.9</c:v>
                </c:pt>
                <c:pt idx="2">
                  <c:v>86.8</c:v>
                </c:pt>
                <c:pt idx="3">
                  <c:v>88.8</c:v>
                </c:pt>
                <c:pt idx="4">
                  <c:v>85.5</c:v>
                </c:pt>
                <c:pt idx="5">
                  <c:v>85.7</c:v>
                </c:pt>
                <c:pt idx="6">
                  <c:v>82.1</c:v>
                </c:pt>
                <c:pt idx="7">
                  <c:v>77.2</c:v>
                </c:pt>
                <c:pt idx="8">
                  <c:v>68.599999999999994</c:v>
                </c:pt>
              </c:numCache>
            </c:numRef>
          </c:val>
          <c:extLst>
            <c:ext xmlns:c16="http://schemas.microsoft.com/office/drawing/2014/chart" uri="{C3380CC4-5D6E-409C-BE32-E72D297353CC}">
              <c16:uniqueId val="{00000002-34A6-4CFD-B9C7-A2203BD090F1}"/>
            </c:ext>
          </c:extLst>
        </c:ser>
        <c:ser>
          <c:idx val="1"/>
          <c:order val="1"/>
          <c:tx>
            <c:strRef>
              <c:f>問34年齢層!$U$185</c:f>
              <c:strCache>
                <c:ptCount val="1"/>
                <c:pt idx="0">
                  <c:v>初めて行った</c:v>
                </c:pt>
              </c:strCache>
            </c:strRef>
          </c:tx>
          <c:spPr>
            <a:solidFill>
              <a:schemeClr val="accent1">
                <a:lumMod val="60000"/>
                <a:lumOff val="40000"/>
              </a:schemeClr>
            </a:solidFill>
            <a:ln w="9525">
              <a:solidFill>
                <a:schemeClr val="tx1"/>
              </a:solidFill>
            </a:ln>
            <a:effectLst/>
          </c:spPr>
          <c:invertIfNegative val="0"/>
          <c:dLbls>
            <c:dLbl>
              <c:idx val="0"/>
              <c:layout>
                <c:manualLayout>
                  <c:x val="1.5903894053625869E-2"/>
                  <c:y val="-4.40041116972589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2FD-4656-A461-7841D91DAA2C}"/>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問34年齢層!$S$186:$S$194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問34年齢層!$U$186:$U$194</c:f>
              <c:numCache>
                <c:formatCode>0.0</c:formatCode>
                <c:ptCount val="9"/>
                <c:pt idx="0">
                  <c:v>0</c:v>
                </c:pt>
                <c:pt idx="1">
                  <c:v>1.6</c:v>
                </c:pt>
                <c:pt idx="2">
                  <c:v>2.6</c:v>
                </c:pt>
                <c:pt idx="3">
                  <c:v>2</c:v>
                </c:pt>
                <c:pt idx="4">
                  <c:v>1.2</c:v>
                </c:pt>
                <c:pt idx="5">
                  <c:v>1.8</c:v>
                </c:pt>
                <c:pt idx="6">
                  <c:v>1.1000000000000001</c:v>
                </c:pt>
                <c:pt idx="7">
                  <c:v>1.6</c:v>
                </c:pt>
                <c:pt idx="8">
                  <c:v>0.6</c:v>
                </c:pt>
              </c:numCache>
            </c:numRef>
          </c:val>
          <c:extLst>
            <c:ext xmlns:c16="http://schemas.microsoft.com/office/drawing/2014/chart" uri="{C3380CC4-5D6E-409C-BE32-E72D297353CC}">
              <c16:uniqueId val="{00000003-34A6-4CFD-B9C7-A2203BD090F1}"/>
            </c:ext>
          </c:extLst>
        </c:ser>
        <c:ser>
          <c:idx val="3"/>
          <c:order val="2"/>
          <c:tx>
            <c:strRef>
              <c:f>問34年齢層!$V$185</c:f>
              <c:strCache>
                <c:ptCount val="1"/>
                <c:pt idx="0">
                  <c:v>まだ行ったこと
はないが，今後
行く予定</c:v>
                </c:pt>
              </c:strCache>
            </c:strRef>
          </c:tx>
          <c:spPr>
            <a:pattFill prst="smGrid">
              <a:fgClr>
                <a:srgbClr val="FF9999"/>
              </a:fgClr>
              <a:bgClr>
                <a:schemeClr val="bg1"/>
              </a:bgClr>
            </a:pattFill>
            <a:ln>
              <a:solidFill>
                <a:schemeClr val="tx1"/>
              </a:solidFill>
            </a:ln>
            <a:effectLst/>
          </c:spPr>
          <c:invertIfNegative val="0"/>
          <c:dLbls>
            <c:dLbl>
              <c:idx val="0"/>
              <c:layout>
                <c:manualLayout>
                  <c:x val="-2.5187143849314371E-2"/>
                  <c:y val="-4.40041116972589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4A6-4CFD-B9C7-A2203BD090F1}"/>
                </c:ext>
              </c:extLst>
            </c:dLbl>
            <c:dLbl>
              <c:idx val="1"/>
              <c:layout>
                <c:manualLayout>
                  <c:x val="-2.0372586264123999E-4"/>
                  <c:y val="-4.400440044004400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4A6-4CFD-B9C7-A2203BD090F1}"/>
                </c:ext>
              </c:extLst>
            </c:dLbl>
            <c:dLbl>
              <c:idx val="3"/>
              <c:layout>
                <c:manualLayout>
                  <c:x val="-4.3402757439594177E-3"/>
                  <c:y val="-4.400425606865141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2FD-4656-A461-7841D91DAA2C}"/>
                </c:ext>
              </c:extLst>
            </c:dLbl>
            <c:dLbl>
              <c:idx val="4"/>
              <c:layout>
                <c:manualLayout>
                  <c:x val="-2.2076252158171007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2FD-4656-A461-7841D91DAA2C}"/>
                </c:ext>
              </c:extLst>
            </c:dLbl>
            <c:dLbl>
              <c:idx val="5"/>
              <c:layout>
                <c:manualLayout>
                  <c:x val="8.1624228427334175E-4"/>
                  <c:y val="-4.217088375504217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34A6-4CFD-B9C7-A2203BD090F1}"/>
                </c:ext>
              </c:extLst>
            </c:dLbl>
            <c:dLbl>
              <c:idx val="6"/>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2FD-4656-A461-7841D91DAA2C}"/>
                </c:ext>
              </c:extLst>
            </c:dLbl>
            <c:dLbl>
              <c:idx val="7"/>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2FD-4656-A461-7841D91DAA2C}"/>
                </c:ext>
              </c:extLst>
            </c:dLbl>
            <c:dLbl>
              <c:idx val="8"/>
              <c:layout>
                <c:manualLayout>
                  <c:x val="-6.6506564469037308E-4"/>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2FD-4656-A461-7841D91DAA2C}"/>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問34年齢層!$S$186:$S$194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問34年齢層!$V$186:$V$194</c:f>
              <c:numCache>
                <c:formatCode>0.0</c:formatCode>
                <c:ptCount val="9"/>
                <c:pt idx="0">
                  <c:v>0</c:v>
                </c:pt>
                <c:pt idx="1">
                  <c:v>3.3</c:v>
                </c:pt>
                <c:pt idx="2">
                  <c:v>5.3</c:v>
                </c:pt>
                <c:pt idx="3">
                  <c:v>1.5</c:v>
                </c:pt>
                <c:pt idx="4">
                  <c:v>6.2</c:v>
                </c:pt>
                <c:pt idx="5">
                  <c:v>0.9</c:v>
                </c:pt>
                <c:pt idx="6">
                  <c:v>7.4</c:v>
                </c:pt>
                <c:pt idx="7">
                  <c:v>6.5</c:v>
                </c:pt>
                <c:pt idx="8">
                  <c:v>4.7</c:v>
                </c:pt>
              </c:numCache>
            </c:numRef>
          </c:val>
          <c:extLst>
            <c:ext xmlns:c16="http://schemas.microsoft.com/office/drawing/2014/chart" uri="{C3380CC4-5D6E-409C-BE32-E72D297353CC}">
              <c16:uniqueId val="{00000007-34A6-4CFD-B9C7-A2203BD090F1}"/>
            </c:ext>
          </c:extLst>
        </c:ser>
        <c:ser>
          <c:idx val="4"/>
          <c:order val="3"/>
          <c:tx>
            <c:strRef>
              <c:f>問34年齢層!$W$185</c:f>
              <c:strCache>
                <c:ptCount val="1"/>
                <c:pt idx="0">
                  <c:v>行ったことは
ないし，今後
行く予定もない</c:v>
                </c:pt>
              </c:strCache>
            </c:strRef>
          </c:tx>
          <c:spPr>
            <a:pattFill prst="smGrid">
              <a:fgClr>
                <a:schemeClr val="bg1"/>
              </a:fgClr>
              <a:bgClr>
                <a:srgbClr val="FF5050"/>
              </a:bgClr>
            </a:pattFill>
            <a:ln>
              <a:solidFill>
                <a:schemeClr val="tx1"/>
              </a:solidFill>
            </a:ln>
            <a:effectLst/>
          </c:spPr>
          <c:invertIfNegative val="0"/>
          <c:dLbls>
            <c:dLbl>
              <c:idx val="1"/>
              <c:layout>
                <c:manualLayout>
                  <c:x val="-7.0846617074034716E-3"/>
                  <c:y val="3.361408424559734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4A6-4CFD-B9C7-A2203BD090F1}"/>
                </c:ext>
              </c:extLst>
            </c:dLbl>
            <c:dLbl>
              <c:idx val="2"/>
              <c:layout>
                <c:manualLayout>
                  <c:x val="-1.0390717136407391E-16"/>
                  <c:y val="-4.400440044004400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4A6-4CFD-B9C7-A2203BD090F1}"/>
                </c:ext>
              </c:extLst>
            </c:dLbl>
            <c:dLbl>
              <c:idx val="4"/>
              <c:layout>
                <c:manualLayout>
                  <c:x val="-1.0390717136407391E-16"/>
                  <c:y val="-4.583777275365331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2FD-4656-A461-7841D91DAA2C}"/>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問34年齢層!$S$186:$S$194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問34年齢層!$W$186:$W$194</c:f>
              <c:numCache>
                <c:formatCode>0.0</c:formatCode>
                <c:ptCount val="9"/>
                <c:pt idx="0">
                  <c:v>10.5</c:v>
                </c:pt>
                <c:pt idx="1">
                  <c:v>1.6</c:v>
                </c:pt>
                <c:pt idx="2">
                  <c:v>2.6</c:v>
                </c:pt>
                <c:pt idx="3">
                  <c:v>3</c:v>
                </c:pt>
                <c:pt idx="4">
                  <c:v>2.1</c:v>
                </c:pt>
                <c:pt idx="5">
                  <c:v>4.5</c:v>
                </c:pt>
                <c:pt idx="6">
                  <c:v>4.2</c:v>
                </c:pt>
                <c:pt idx="7">
                  <c:v>6.5</c:v>
                </c:pt>
                <c:pt idx="8">
                  <c:v>4.7</c:v>
                </c:pt>
              </c:numCache>
            </c:numRef>
          </c:val>
          <c:extLst>
            <c:ext xmlns:c16="http://schemas.microsoft.com/office/drawing/2014/chart" uri="{C3380CC4-5D6E-409C-BE32-E72D297353CC}">
              <c16:uniqueId val="{0000000C-34A6-4CFD-B9C7-A2203BD090F1}"/>
            </c:ext>
          </c:extLst>
        </c:ser>
        <c:ser>
          <c:idx val="5"/>
          <c:order val="4"/>
          <c:tx>
            <c:strRef>
              <c:f>問34年齢層!$X$185</c:f>
              <c:strCache>
                <c:ptCount val="1"/>
                <c:pt idx="0">
                  <c:v>知らない</c:v>
                </c:pt>
              </c:strCache>
            </c:strRef>
          </c:tx>
          <c:spPr>
            <a:pattFill prst="ltVert">
              <a:fgClr>
                <a:srgbClr val="92D050"/>
              </a:fgClr>
              <a:bgClr>
                <a:schemeClr val="bg1"/>
              </a:bgClr>
            </a:pattFill>
            <a:ln>
              <a:solidFill>
                <a:schemeClr val="tx1"/>
              </a:solidFill>
            </a:ln>
            <a:effectLst/>
          </c:spPr>
          <c:invertIfNegative val="0"/>
          <c:dLbls>
            <c:dLbl>
              <c:idx val="3"/>
              <c:layout>
                <c:manualLayout>
                  <c:x val="4.2507970244420826E-3"/>
                  <c:y val="-4.400440044004400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2FD-4656-A461-7841D91DAA2C}"/>
                </c:ext>
              </c:extLst>
            </c:dLbl>
            <c:dLbl>
              <c:idx val="5"/>
              <c:layout>
                <c:manualLayout>
                  <c:x val="1.4169323414807982E-3"/>
                  <c:y val="-4.217088375504217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4A6-4CFD-B9C7-A2203BD090F1}"/>
                </c:ext>
              </c:extLst>
            </c:dLbl>
            <c:dLbl>
              <c:idx val="6"/>
              <c:layout>
                <c:manualLayout>
                  <c:x val="4.2507970244419786E-3"/>
                  <c:y val="-4.400440044004400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2FD-4656-A461-7841D91DAA2C}"/>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問34年齢層!$S$186:$S$194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問34年齢層!$X$186:$X$194</c:f>
              <c:numCache>
                <c:formatCode>0.0</c:formatCode>
                <c:ptCount val="9"/>
                <c:pt idx="0">
                  <c:v>5.3</c:v>
                </c:pt>
                <c:pt idx="1">
                  <c:v>6.6</c:v>
                </c:pt>
                <c:pt idx="2">
                  <c:v>2.6</c:v>
                </c:pt>
                <c:pt idx="3">
                  <c:v>3.6</c:v>
                </c:pt>
                <c:pt idx="4">
                  <c:v>3.3</c:v>
                </c:pt>
                <c:pt idx="5">
                  <c:v>4.5</c:v>
                </c:pt>
                <c:pt idx="6">
                  <c:v>2.1</c:v>
                </c:pt>
                <c:pt idx="7">
                  <c:v>5.4</c:v>
                </c:pt>
                <c:pt idx="8">
                  <c:v>11.8</c:v>
                </c:pt>
              </c:numCache>
            </c:numRef>
          </c:val>
          <c:extLst>
            <c:ext xmlns:c16="http://schemas.microsoft.com/office/drawing/2014/chart" uri="{C3380CC4-5D6E-409C-BE32-E72D297353CC}">
              <c16:uniqueId val="{0000000E-34A6-4CFD-B9C7-A2203BD090F1}"/>
            </c:ext>
          </c:extLst>
        </c:ser>
        <c:ser>
          <c:idx val="6"/>
          <c:order val="5"/>
          <c:tx>
            <c:strRef>
              <c:f>問34年齢層!$Y$185</c:f>
              <c:strCache>
                <c:ptCount val="1"/>
                <c:pt idx="0">
                  <c:v>（無効回答）</c:v>
                </c:pt>
              </c:strCache>
            </c:strRef>
          </c:tx>
          <c:spPr>
            <a:solidFill>
              <a:schemeClr val="bg1"/>
            </a:solidFill>
            <a:ln>
              <a:solidFill>
                <a:schemeClr val="tx1"/>
              </a:solidFill>
            </a:ln>
            <a:effectLst/>
          </c:spPr>
          <c:invertIfNegative val="0"/>
          <c:dLbls>
            <c:dLbl>
              <c:idx val="2"/>
              <c:layout>
                <c:manualLayout>
                  <c:x val="2.660407619079496E-2"/>
                  <c:y val="1.8335166850018336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2FD-4656-A461-7841D91DAA2C}"/>
                </c:ext>
              </c:extLst>
            </c:dLbl>
            <c:dLbl>
              <c:idx val="3"/>
              <c:layout>
                <c:manualLayout>
                  <c:x val="2.4615461855790874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2FD-4656-A461-7841D91DAA2C}"/>
                </c:ext>
              </c:extLst>
            </c:dLbl>
            <c:dLbl>
              <c:idx val="4"/>
              <c:layout>
                <c:manualLayout>
                  <c:x val="2.627550408483743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2FD-4656-A461-7841D91DAA2C}"/>
                </c:ext>
              </c:extLst>
            </c:dLbl>
            <c:dLbl>
              <c:idx val="5"/>
              <c:layout>
                <c:manualLayout>
                  <c:x val="1.6606893320056566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2FD-4656-A461-7841D91DAA2C}"/>
                </c:ext>
              </c:extLst>
            </c:dLbl>
            <c:dLbl>
              <c:idx val="6"/>
              <c:layout>
                <c:manualLayout>
                  <c:x val="2.0423238806095041E-2"/>
                  <c:y val="1.4437139251982942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2FD-4656-A461-7841D91DAA2C}"/>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34A6-4CFD-B9C7-A2203BD090F1}"/>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問34年齢層!$S$186:$S$194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問34年齢層!$Y$186:$Y$194</c:f>
              <c:numCache>
                <c:formatCode>0.0</c:formatCode>
                <c:ptCount val="9"/>
                <c:pt idx="0">
                  <c:v>0</c:v>
                </c:pt>
                <c:pt idx="1">
                  <c:v>0</c:v>
                </c:pt>
                <c:pt idx="2">
                  <c:v>0</c:v>
                </c:pt>
                <c:pt idx="3">
                  <c:v>1</c:v>
                </c:pt>
                <c:pt idx="4">
                  <c:v>1.7</c:v>
                </c:pt>
                <c:pt idx="5">
                  <c:v>2.7</c:v>
                </c:pt>
                <c:pt idx="6">
                  <c:v>3.2</c:v>
                </c:pt>
                <c:pt idx="7">
                  <c:v>2.7</c:v>
                </c:pt>
                <c:pt idx="8">
                  <c:v>9.5</c:v>
                </c:pt>
              </c:numCache>
            </c:numRef>
          </c:val>
          <c:extLst>
            <c:ext xmlns:c16="http://schemas.microsoft.com/office/drawing/2014/chart" uri="{C3380CC4-5D6E-409C-BE32-E72D297353CC}">
              <c16:uniqueId val="{0000000F-34A6-4CFD-B9C7-A2203BD090F1}"/>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767317463350268E-2"/>
          <c:y val="6.3391442155309036E-2"/>
          <c:w val="0.91360598358370493"/>
          <c:h val="0.84152139461172748"/>
        </c:manualLayout>
      </c:layout>
      <c:barChart>
        <c:barDir val="bar"/>
        <c:grouping val="percentStacked"/>
        <c:varyColors val="0"/>
        <c:ser>
          <c:idx val="1"/>
          <c:order val="0"/>
          <c:tx>
            <c:strRef>
              <c:f>問34!$T$5</c:f>
              <c:strCache>
                <c:ptCount val="1"/>
                <c:pt idx="0">
                  <c:v>何度か行った</c:v>
                </c:pt>
              </c:strCache>
            </c:strRef>
          </c:tx>
          <c:spPr>
            <a:solidFill>
              <a:schemeClr val="accent5">
                <a:lumMod val="75000"/>
              </a:schemeClr>
            </a:solidFill>
            <a:ln>
              <a:solidFill>
                <a:schemeClr val="tx1"/>
              </a:solidFill>
            </a:ln>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問34!$S$4</c:f>
              <c:strCache>
                <c:ptCount val="1"/>
                <c:pt idx="0">
                  <c:v>凡例</c:v>
                </c:pt>
              </c:strCache>
            </c:strRef>
          </c:cat>
          <c:val>
            <c:numRef>
              <c:f>問34!$T$4</c:f>
              <c:numCache>
                <c:formatCode>General</c:formatCode>
                <c:ptCount val="1"/>
                <c:pt idx="0">
                  <c:v>1</c:v>
                </c:pt>
              </c:numCache>
            </c:numRef>
          </c:val>
          <c:extLst>
            <c:ext xmlns:c16="http://schemas.microsoft.com/office/drawing/2014/chart" uri="{C3380CC4-5D6E-409C-BE32-E72D297353CC}">
              <c16:uniqueId val="{00000003-0533-4BAC-892D-0AE7914D1D71}"/>
            </c:ext>
          </c:extLst>
        </c:ser>
        <c:ser>
          <c:idx val="2"/>
          <c:order val="1"/>
          <c:tx>
            <c:strRef>
              <c:f>問34!$U$5</c:f>
              <c:strCache>
                <c:ptCount val="1"/>
                <c:pt idx="0">
                  <c:v>初めて行った</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solidFill>
                <a:schemeClr val="accent5">
                  <a:lumMod val="60000"/>
                  <a:lumOff val="40000"/>
                </a:schemeClr>
              </a:solidFill>
              <a:ln>
                <a:solidFill>
                  <a:srgbClr val="000000"/>
                </a:solidFill>
              </a:ln>
              <a:effectLst/>
            </c:spPr>
            <c:extLst>
              <c:ext xmlns:c16="http://schemas.microsoft.com/office/drawing/2014/chart" uri="{C3380CC4-5D6E-409C-BE32-E72D297353CC}">
                <c16:uniqueId val="{00000002-42D1-49DB-B801-A77A8549376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問34!$S$4</c:f>
              <c:strCache>
                <c:ptCount val="1"/>
                <c:pt idx="0">
                  <c:v>凡例</c:v>
                </c:pt>
              </c:strCache>
            </c:strRef>
          </c:cat>
          <c:val>
            <c:numRef>
              <c:f>問34!$U$4</c:f>
              <c:numCache>
                <c:formatCode>General</c:formatCode>
                <c:ptCount val="1"/>
                <c:pt idx="0">
                  <c:v>1</c:v>
                </c:pt>
              </c:numCache>
            </c:numRef>
          </c:val>
          <c:extLst>
            <c:ext xmlns:c16="http://schemas.microsoft.com/office/drawing/2014/chart" uri="{C3380CC4-5D6E-409C-BE32-E72D297353CC}">
              <c16:uniqueId val="{00000004-0533-4BAC-892D-0AE7914D1D71}"/>
            </c:ext>
          </c:extLst>
        </c:ser>
        <c:ser>
          <c:idx val="3"/>
          <c:order val="2"/>
          <c:tx>
            <c:strRef>
              <c:f>問34!$V$5</c:f>
              <c:strCache>
                <c:ptCount val="1"/>
                <c:pt idx="0">
                  <c:v>まだ行った
ことはない
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問34!$S$4</c:f>
              <c:strCache>
                <c:ptCount val="1"/>
                <c:pt idx="0">
                  <c:v>凡例</c:v>
                </c:pt>
              </c:strCache>
            </c:strRef>
          </c:cat>
          <c:val>
            <c:numRef>
              <c:f>問34!$V$4</c:f>
              <c:numCache>
                <c:formatCode>General</c:formatCode>
                <c:ptCount val="1"/>
                <c:pt idx="0">
                  <c:v>1</c:v>
                </c:pt>
              </c:numCache>
            </c:numRef>
          </c:val>
          <c:extLst>
            <c:ext xmlns:c16="http://schemas.microsoft.com/office/drawing/2014/chart" uri="{C3380CC4-5D6E-409C-BE32-E72D297353CC}">
              <c16:uniqueId val="{00000005-0533-4BAC-892D-0AE7914D1D71}"/>
            </c:ext>
          </c:extLst>
        </c:ser>
        <c:ser>
          <c:idx val="4"/>
          <c:order val="3"/>
          <c:tx>
            <c:strRef>
              <c:f>問34!$W$5</c:f>
              <c:strCache>
                <c:ptCount val="1"/>
                <c:pt idx="0">
                  <c:v>行ったこと
はないし，
今後行く
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問34!$S$4</c:f>
              <c:strCache>
                <c:ptCount val="1"/>
                <c:pt idx="0">
                  <c:v>凡例</c:v>
                </c:pt>
              </c:strCache>
            </c:strRef>
          </c:cat>
          <c:val>
            <c:numRef>
              <c:f>問34!$W$4</c:f>
              <c:numCache>
                <c:formatCode>General</c:formatCode>
                <c:ptCount val="1"/>
                <c:pt idx="0">
                  <c:v>1</c:v>
                </c:pt>
              </c:numCache>
            </c:numRef>
          </c:val>
          <c:extLst>
            <c:ext xmlns:c16="http://schemas.microsoft.com/office/drawing/2014/chart" uri="{C3380CC4-5D6E-409C-BE32-E72D297353CC}">
              <c16:uniqueId val="{00000006-0533-4BAC-892D-0AE7914D1D71}"/>
            </c:ext>
          </c:extLst>
        </c:ser>
        <c:ser>
          <c:idx val="5"/>
          <c:order val="4"/>
          <c:tx>
            <c:strRef>
              <c:f>問34!$X$5</c:f>
              <c:strCache>
                <c:ptCount val="1"/>
                <c:pt idx="0">
                  <c:v>知らない</c:v>
                </c:pt>
              </c:strCache>
            </c:strRef>
          </c:tx>
          <c:spPr>
            <a:pattFill prst="openDmnd">
              <a:fgClr>
                <a:schemeClr val="accent4">
                  <a:lumMod val="50000"/>
                </a:schemeClr>
              </a:fgClr>
              <a:bgClr>
                <a:schemeClr val="bg1"/>
              </a:bgClr>
            </a:pattFill>
            <a:ln>
              <a:solidFill>
                <a:srgbClr val="000000"/>
              </a:solidFill>
            </a:ln>
            <a:effectLst/>
          </c:spPr>
          <c:invertIfNegative val="0"/>
          <c:dPt>
            <c:idx val="0"/>
            <c:invertIfNegative val="0"/>
            <c:bubble3D val="0"/>
            <c:spPr>
              <a:pattFill prst="ltVert">
                <a:fgClr>
                  <a:srgbClr val="92D050"/>
                </a:fgClr>
                <a:bgClr>
                  <a:schemeClr val="bg1"/>
                </a:bgClr>
              </a:pattFill>
              <a:ln>
                <a:solidFill>
                  <a:srgbClr val="000000"/>
                </a:solidFill>
              </a:ln>
              <a:effectLst/>
            </c:spPr>
            <c:extLst>
              <c:ext xmlns:c16="http://schemas.microsoft.com/office/drawing/2014/chart" uri="{C3380CC4-5D6E-409C-BE32-E72D297353CC}">
                <c16:uniqueId val="{00000008-0533-4BAC-892D-0AE7914D1D7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問34!$S$4</c:f>
              <c:strCache>
                <c:ptCount val="1"/>
                <c:pt idx="0">
                  <c:v>凡例</c:v>
                </c:pt>
              </c:strCache>
            </c:strRef>
          </c:cat>
          <c:val>
            <c:numRef>
              <c:f>問34!$X$4</c:f>
              <c:numCache>
                <c:formatCode>General</c:formatCode>
                <c:ptCount val="1"/>
                <c:pt idx="0">
                  <c:v>1</c:v>
                </c:pt>
              </c:numCache>
            </c:numRef>
          </c:val>
          <c:extLst>
            <c:ext xmlns:c16="http://schemas.microsoft.com/office/drawing/2014/chart" uri="{C3380CC4-5D6E-409C-BE32-E72D297353CC}">
              <c16:uniqueId val="{00000009-0533-4BAC-892D-0AE7914D1D71}"/>
            </c:ext>
          </c:extLst>
        </c:ser>
        <c:ser>
          <c:idx val="6"/>
          <c:order val="5"/>
          <c:tx>
            <c:strRef>
              <c:f>問34!$Y$5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問34!$S$4</c:f>
              <c:strCache>
                <c:ptCount val="1"/>
                <c:pt idx="0">
                  <c:v>凡例</c:v>
                </c:pt>
              </c:strCache>
            </c:strRef>
          </c:cat>
          <c:val>
            <c:numRef>
              <c:f>問34!$Y$4</c:f>
              <c:numCache>
                <c:formatCode>General</c:formatCode>
                <c:ptCount val="1"/>
                <c:pt idx="0">
                  <c:v>1</c:v>
                </c:pt>
              </c:numCache>
            </c:numRef>
          </c:val>
          <c:extLst>
            <c:ext xmlns:c16="http://schemas.microsoft.com/office/drawing/2014/chart" uri="{C3380CC4-5D6E-409C-BE32-E72D297353CC}">
              <c16:uniqueId val="{0000000A-0533-4BAC-892D-0AE7914D1D71}"/>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2.6881720430107527E-2"/>
          <c:w val="0.92128907289206263"/>
          <c:h val="0.95967741935483875"/>
        </c:manualLayout>
      </c:layout>
      <c:barChart>
        <c:barDir val="bar"/>
        <c:grouping val="percentStacked"/>
        <c:varyColors val="0"/>
        <c:ser>
          <c:idx val="0"/>
          <c:order val="0"/>
          <c:tx>
            <c:strRef>
              <c:f>問34年齢層!$T$185</c:f>
              <c:strCache>
                <c:ptCount val="1"/>
                <c:pt idx="0">
                  <c:v>何度か行った</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662F-478C-BAC7-08A2DE84C0C7}"/>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62F-478C-BAC7-08A2DE84C0C7}"/>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問34年齢層!$S$184</c:f>
              <c:strCache>
                <c:ptCount val="1"/>
                <c:pt idx="0">
                  <c:v>凡例</c:v>
                </c:pt>
              </c:strCache>
            </c:strRef>
          </c:cat>
          <c:val>
            <c:numRef>
              <c:f>問34年齢層!$T$184</c:f>
              <c:numCache>
                <c:formatCode>General</c:formatCode>
                <c:ptCount val="1"/>
                <c:pt idx="0">
                  <c:v>1</c:v>
                </c:pt>
              </c:numCache>
            </c:numRef>
          </c:val>
          <c:extLst>
            <c:ext xmlns:c16="http://schemas.microsoft.com/office/drawing/2014/chart" uri="{C3380CC4-5D6E-409C-BE32-E72D297353CC}">
              <c16:uniqueId val="{00000002-662F-478C-BAC7-08A2DE84C0C7}"/>
            </c:ext>
          </c:extLst>
        </c:ser>
        <c:ser>
          <c:idx val="1"/>
          <c:order val="1"/>
          <c:tx>
            <c:strRef>
              <c:f>問34年齢層!$U$185</c:f>
              <c:strCache>
                <c:ptCount val="1"/>
                <c:pt idx="0">
                  <c:v>初めて行った</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662F-478C-BAC7-08A2DE84C0C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問34年齢層!$S$184</c:f>
              <c:strCache>
                <c:ptCount val="1"/>
                <c:pt idx="0">
                  <c:v>凡例</c:v>
                </c:pt>
              </c:strCache>
            </c:strRef>
          </c:cat>
          <c:val>
            <c:numRef>
              <c:f>問34年齢層!$U$184</c:f>
              <c:numCache>
                <c:formatCode>General</c:formatCode>
                <c:ptCount val="1"/>
                <c:pt idx="0">
                  <c:v>1</c:v>
                </c:pt>
              </c:numCache>
            </c:numRef>
          </c:val>
          <c:extLst>
            <c:ext xmlns:c16="http://schemas.microsoft.com/office/drawing/2014/chart" uri="{C3380CC4-5D6E-409C-BE32-E72D297353CC}">
              <c16:uniqueId val="{00000004-662F-478C-BAC7-08A2DE84C0C7}"/>
            </c:ext>
          </c:extLst>
        </c:ser>
        <c:ser>
          <c:idx val="3"/>
          <c:order val="2"/>
          <c:tx>
            <c:strRef>
              <c:f>問34年齢層!$V$185</c:f>
              <c:strCache>
                <c:ptCount val="1"/>
                <c:pt idx="0">
                  <c:v>まだ行ったこと
はないが，今後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問34年齢層!$S$184</c:f>
              <c:strCache>
                <c:ptCount val="1"/>
                <c:pt idx="0">
                  <c:v>凡例</c:v>
                </c:pt>
              </c:strCache>
            </c:strRef>
          </c:cat>
          <c:val>
            <c:numRef>
              <c:f>問34年齢層!$V$184</c:f>
              <c:numCache>
                <c:formatCode>General</c:formatCode>
                <c:ptCount val="1"/>
                <c:pt idx="0">
                  <c:v>1</c:v>
                </c:pt>
              </c:numCache>
            </c:numRef>
          </c:val>
          <c:extLst>
            <c:ext xmlns:c16="http://schemas.microsoft.com/office/drawing/2014/chart" uri="{C3380CC4-5D6E-409C-BE32-E72D297353CC}">
              <c16:uniqueId val="{00000006-662F-478C-BAC7-08A2DE84C0C7}"/>
            </c:ext>
          </c:extLst>
        </c:ser>
        <c:ser>
          <c:idx val="4"/>
          <c:order val="3"/>
          <c:tx>
            <c:strRef>
              <c:f>問34年齢層!$W$185</c:f>
              <c:strCache>
                <c:ptCount val="1"/>
                <c:pt idx="0">
                  <c:v>行ったことは
ないし，今後
行く予定もない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問34年齢層!$S$184</c:f>
              <c:strCache>
                <c:ptCount val="1"/>
                <c:pt idx="0">
                  <c:v>凡例</c:v>
                </c:pt>
              </c:strCache>
            </c:strRef>
          </c:cat>
          <c:val>
            <c:numRef>
              <c:f>問34年齢層!$W$184</c:f>
              <c:numCache>
                <c:formatCode>General</c:formatCode>
                <c:ptCount val="1"/>
                <c:pt idx="0">
                  <c:v>1</c:v>
                </c:pt>
              </c:numCache>
            </c:numRef>
          </c:val>
          <c:extLst>
            <c:ext xmlns:c16="http://schemas.microsoft.com/office/drawing/2014/chart" uri="{C3380CC4-5D6E-409C-BE32-E72D297353CC}">
              <c16:uniqueId val="{00000007-662F-478C-BAC7-08A2DE84C0C7}"/>
            </c:ext>
          </c:extLst>
        </c:ser>
        <c:ser>
          <c:idx val="5"/>
          <c:order val="4"/>
          <c:tx>
            <c:strRef>
              <c:f>問34年齢層!$X$185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問34年齢層!$S$184</c:f>
              <c:strCache>
                <c:ptCount val="1"/>
                <c:pt idx="0">
                  <c:v>凡例</c:v>
                </c:pt>
              </c:strCache>
            </c:strRef>
          </c:cat>
          <c:val>
            <c:numRef>
              <c:f>問34年齢層!$X$184</c:f>
              <c:numCache>
                <c:formatCode>General</c:formatCode>
                <c:ptCount val="1"/>
                <c:pt idx="0">
                  <c:v>1</c:v>
                </c:pt>
              </c:numCache>
            </c:numRef>
          </c:val>
          <c:extLst>
            <c:ext xmlns:c16="http://schemas.microsoft.com/office/drawing/2014/chart" uri="{C3380CC4-5D6E-409C-BE32-E72D297353CC}">
              <c16:uniqueId val="{00000008-662F-478C-BAC7-08A2DE84C0C7}"/>
            </c:ext>
          </c:extLst>
        </c:ser>
        <c:ser>
          <c:idx val="6"/>
          <c:order val="5"/>
          <c:tx>
            <c:strRef>
              <c:f>問34年齢層!$Y$185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問34年齢層!$S$184</c:f>
              <c:strCache>
                <c:ptCount val="1"/>
                <c:pt idx="0">
                  <c:v>凡例</c:v>
                </c:pt>
              </c:strCache>
            </c:strRef>
          </c:cat>
          <c:val>
            <c:numRef>
              <c:f>問34年齢層!$Y$184</c:f>
              <c:numCache>
                <c:formatCode>General</c:formatCode>
                <c:ptCount val="1"/>
                <c:pt idx="0">
                  <c:v>1</c:v>
                </c:pt>
              </c:numCache>
            </c:numRef>
          </c:val>
          <c:extLst>
            <c:ext xmlns:c16="http://schemas.microsoft.com/office/drawing/2014/chart" uri="{C3380CC4-5D6E-409C-BE32-E72D297353CC}">
              <c16:uniqueId val="{00000009-662F-478C-BAC7-08A2DE84C0C7}"/>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問34年齢層!$T$215</c:f>
              <c:strCache>
                <c:ptCount val="1"/>
                <c:pt idx="0">
                  <c:v>何度か行った</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問34年齢層!$S$216:$S$224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問34年齢層!$T$216:$T$224</c:f>
              <c:numCache>
                <c:formatCode>0.0</c:formatCode>
                <c:ptCount val="9"/>
                <c:pt idx="0">
                  <c:v>89.5</c:v>
                </c:pt>
                <c:pt idx="1">
                  <c:v>80.3</c:v>
                </c:pt>
                <c:pt idx="2">
                  <c:v>64</c:v>
                </c:pt>
                <c:pt idx="3">
                  <c:v>73.099999999999994</c:v>
                </c:pt>
                <c:pt idx="4">
                  <c:v>63.6</c:v>
                </c:pt>
                <c:pt idx="5">
                  <c:v>59.8</c:v>
                </c:pt>
                <c:pt idx="6">
                  <c:v>56.8</c:v>
                </c:pt>
                <c:pt idx="7">
                  <c:v>46.7</c:v>
                </c:pt>
                <c:pt idx="8">
                  <c:v>29.6</c:v>
                </c:pt>
              </c:numCache>
            </c:numRef>
          </c:val>
          <c:extLst>
            <c:ext xmlns:c16="http://schemas.microsoft.com/office/drawing/2014/chart" uri="{C3380CC4-5D6E-409C-BE32-E72D297353CC}">
              <c16:uniqueId val="{00000000-B853-46FC-A459-D5BC3D32D711}"/>
            </c:ext>
          </c:extLst>
        </c:ser>
        <c:ser>
          <c:idx val="1"/>
          <c:order val="1"/>
          <c:tx>
            <c:strRef>
              <c:f>問34年齢層!$U$215</c:f>
              <c:strCache>
                <c:ptCount val="1"/>
                <c:pt idx="0">
                  <c:v>初めて行った</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問34年齢層!$S$216:$S$224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問34年齢層!$U$216:$U$224</c:f>
              <c:numCache>
                <c:formatCode>0.0</c:formatCode>
                <c:ptCount val="9"/>
                <c:pt idx="0">
                  <c:v>5.3</c:v>
                </c:pt>
                <c:pt idx="1">
                  <c:v>4.9000000000000004</c:v>
                </c:pt>
                <c:pt idx="2">
                  <c:v>6.1</c:v>
                </c:pt>
                <c:pt idx="3">
                  <c:v>4.5999999999999996</c:v>
                </c:pt>
                <c:pt idx="4">
                  <c:v>3.7</c:v>
                </c:pt>
                <c:pt idx="5">
                  <c:v>5.4</c:v>
                </c:pt>
                <c:pt idx="6">
                  <c:v>1.1000000000000001</c:v>
                </c:pt>
                <c:pt idx="7">
                  <c:v>2.2000000000000002</c:v>
                </c:pt>
                <c:pt idx="8">
                  <c:v>4.7</c:v>
                </c:pt>
              </c:numCache>
            </c:numRef>
          </c:val>
          <c:extLst>
            <c:ext xmlns:c16="http://schemas.microsoft.com/office/drawing/2014/chart" uri="{C3380CC4-5D6E-409C-BE32-E72D297353CC}">
              <c16:uniqueId val="{00000001-B853-46FC-A459-D5BC3D32D711}"/>
            </c:ext>
          </c:extLst>
        </c:ser>
        <c:ser>
          <c:idx val="3"/>
          <c:order val="2"/>
          <c:tx>
            <c:strRef>
              <c:f>問34年齢層!$V$215</c:f>
              <c:strCache>
                <c:ptCount val="1"/>
                <c:pt idx="0">
                  <c:v>まだ行ったこと
はないが，今後
行く予定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問34年齢層!$S$216:$S$224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問34年齢層!$V$216:$V$224</c:f>
              <c:numCache>
                <c:formatCode>0.0</c:formatCode>
                <c:ptCount val="9"/>
                <c:pt idx="0">
                  <c:v>5.3</c:v>
                </c:pt>
                <c:pt idx="1">
                  <c:v>6.6</c:v>
                </c:pt>
                <c:pt idx="2">
                  <c:v>20.2</c:v>
                </c:pt>
                <c:pt idx="3">
                  <c:v>13.2</c:v>
                </c:pt>
                <c:pt idx="4">
                  <c:v>16.899999999999999</c:v>
                </c:pt>
                <c:pt idx="5">
                  <c:v>16.100000000000001</c:v>
                </c:pt>
                <c:pt idx="6">
                  <c:v>12.6</c:v>
                </c:pt>
                <c:pt idx="7">
                  <c:v>23.4</c:v>
                </c:pt>
                <c:pt idx="8">
                  <c:v>21.9</c:v>
                </c:pt>
              </c:numCache>
            </c:numRef>
          </c:val>
          <c:extLst>
            <c:ext xmlns:c16="http://schemas.microsoft.com/office/drawing/2014/chart" uri="{C3380CC4-5D6E-409C-BE32-E72D297353CC}">
              <c16:uniqueId val="{00000003-B853-46FC-A459-D5BC3D32D711}"/>
            </c:ext>
          </c:extLst>
        </c:ser>
        <c:ser>
          <c:idx val="4"/>
          <c:order val="3"/>
          <c:tx>
            <c:strRef>
              <c:f>問34年齢層!$W$215</c:f>
              <c:strCache>
                <c:ptCount val="1"/>
                <c:pt idx="0">
                  <c:v>行ったことは
ないし，今後
行く予定もない</c:v>
                </c:pt>
              </c:strCache>
            </c:strRef>
          </c:tx>
          <c:spPr>
            <a:pattFill prst="smGrid">
              <a:fgClr>
                <a:schemeClr val="bg1"/>
              </a:fgClr>
              <a:bgClr>
                <a:srgbClr val="FF5050"/>
              </a:bgClr>
            </a:pattFill>
            <a:ln>
              <a:solidFill>
                <a:schemeClr val="tx1"/>
              </a:solidFill>
            </a:ln>
            <a:effectLst/>
          </c:spPr>
          <c:invertIfNegative val="0"/>
          <c:dLbls>
            <c:dLbl>
              <c:idx val="0"/>
              <c:layout>
                <c:manualLayout>
                  <c:x val="-1.7003188097768226E-2"/>
                  <c:y val="-4.58374840108682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C53-4B49-9B28-CFAECDFDDC59}"/>
                </c:ext>
              </c:extLst>
            </c:dLbl>
            <c:dLbl>
              <c:idx val="3"/>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C53-4B49-9B28-CFAECDFDDC59}"/>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問34年齢層!$S$216:$S$224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問34年齢層!$W$216:$W$224</c:f>
              <c:numCache>
                <c:formatCode>0.0</c:formatCode>
                <c:ptCount val="9"/>
                <c:pt idx="0">
                  <c:v>0</c:v>
                </c:pt>
                <c:pt idx="1">
                  <c:v>4.9000000000000004</c:v>
                </c:pt>
                <c:pt idx="2">
                  <c:v>7.9</c:v>
                </c:pt>
                <c:pt idx="3">
                  <c:v>4.5999999999999996</c:v>
                </c:pt>
                <c:pt idx="4">
                  <c:v>9.9</c:v>
                </c:pt>
                <c:pt idx="5">
                  <c:v>9.8000000000000007</c:v>
                </c:pt>
                <c:pt idx="6">
                  <c:v>13.7</c:v>
                </c:pt>
                <c:pt idx="7">
                  <c:v>15.2</c:v>
                </c:pt>
                <c:pt idx="8">
                  <c:v>20.100000000000001</c:v>
                </c:pt>
              </c:numCache>
            </c:numRef>
          </c:val>
          <c:extLst>
            <c:ext xmlns:c16="http://schemas.microsoft.com/office/drawing/2014/chart" uri="{C3380CC4-5D6E-409C-BE32-E72D297353CC}">
              <c16:uniqueId val="{00000004-B853-46FC-A459-D5BC3D32D711}"/>
            </c:ext>
          </c:extLst>
        </c:ser>
        <c:ser>
          <c:idx val="5"/>
          <c:order val="4"/>
          <c:tx>
            <c:strRef>
              <c:f>問34年齢層!$X$215</c:f>
              <c:strCache>
                <c:ptCount val="1"/>
                <c:pt idx="0">
                  <c:v>知らない</c:v>
                </c:pt>
              </c:strCache>
            </c:strRef>
          </c:tx>
          <c:spPr>
            <a:pattFill prst="ltVert">
              <a:fgClr>
                <a:srgbClr val="92D050"/>
              </a:fgClr>
              <a:bgClr>
                <a:schemeClr val="bg1"/>
              </a:bgClr>
            </a:pattFill>
            <a:ln>
              <a:solidFill>
                <a:schemeClr val="tx1"/>
              </a:solidFill>
            </a:ln>
            <a:effectLst/>
          </c:spPr>
          <c:invertIfNegative val="0"/>
          <c:dLbls>
            <c:dLbl>
              <c:idx val="0"/>
              <c:layout>
                <c:manualLayout>
                  <c:x val="1.9837052780729721E-2"/>
                  <c:y val="-4.40041116972589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C53-4B49-9B28-CFAECDFDDC59}"/>
                </c:ext>
              </c:extLst>
            </c:dLbl>
            <c:dLbl>
              <c:idx val="1"/>
              <c:layout>
                <c:manualLayout>
                  <c:x val="1.4169323414805904E-3"/>
                  <c:y val="-4.400440044004400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C53-4B49-9B28-CFAECDFDDC59}"/>
                </c:ext>
              </c:extLst>
            </c:dLbl>
            <c:dLbl>
              <c:idx val="2"/>
              <c:layout>
                <c:manualLayout>
                  <c:x val="-2.0781434272814782E-16"/>
                  <c:y val="-4.217088375504217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C53-4B49-9B28-CFAECDFDDC59}"/>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問34年齢層!$S$216:$S$224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問34年齢層!$X$216:$X$224</c:f>
              <c:numCache>
                <c:formatCode>0.0</c:formatCode>
                <c:ptCount val="9"/>
                <c:pt idx="0">
                  <c:v>0</c:v>
                </c:pt>
                <c:pt idx="1">
                  <c:v>3.3</c:v>
                </c:pt>
                <c:pt idx="2">
                  <c:v>0.9</c:v>
                </c:pt>
                <c:pt idx="3">
                  <c:v>4.0999999999999996</c:v>
                </c:pt>
                <c:pt idx="4">
                  <c:v>4.0999999999999996</c:v>
                </c:pt>
                <c:pt idx="5">
                  <c:v>5.4</c:v>
                </c:pt>
                <c:pt idx="6">
                  <c:v>13.7</c:v>
                </c:pt>
                <c:pt idx="7">
                  <c:v>6.5</c:v>
                </c:pt>
                <c:pt idx="8">
                  <c:v>12.4</c:v>
                </c:pt>
              </c:numCache>
            </c:numRef>
          </c:val>
          <c:extLst>
            <c:ext xmlns:c16="http://schemas.microsoft.com/office/drawing/2014/chart" uri="{C3380CC4-5D6E-409C-BE32-E72D297353CC}">
              <c16:uniqueId val="{00000005-B853-46FC-A459-D5BC3D32D711}"/>
            </c:ext>
          </c:extLst>
        </c:ser>
        <c:ser>
          <c:idx val="6"/>
          <c:order val="5"/>
          <c:tx>
            <c:strRef>
              <c:f>問34年齢層!$Y$215</c:f>
              <c:strCache>
                <c:ptCount val="1"/>
                <c:pt idx="0">
                  <c:v>（無効回答）</c:v>
                </c:pt>
              </c:strCache>
            </c:strRef>
          </c:tx>
          <c:spPr>
            <a:solidFill>
              <a:schemeClr val="bg1"/>
            </a:solidFill>
            <a:ln>
              <a:solidFill>
                <a:schemeClr val="tx1"/>
              </a:solidFill>
            </a:ln>
            <a:effectLst/>
          </c:spPr>
          <c:invertIfNegative val="0"/>
          <c:dLbls>
            <c:dLbl>
              <c:idx val="0"/>
              <c:layout>
                <c:manualLayout>
                  <c:x val="2.660407619079496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C53-4B49-9B28-CFAECDFDDC59}"/>
                </c:ext>
              </c:extLst>
            </c:dLbl>
            <c:dLbl>
              <c:idx val="7"/>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853-46FC-A459-D5BC3D32D711}"/>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853-46FC-A459-D5BC3D32D711}"/>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問34年齢層!$S$216:$S$224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問34年齢層!$Y$216:$Y$224</c:f>
              <c:numCache>
                <c:formatCode>0.0</c:formatCode>
                <c:ptCount val="9"/>
                <c:pt idx="0">
                  <c:v>0</c:v>
                </c:pt>
                <c:pt idx="1">
                  <c:v>0</c:v>
                </c:pt>
                <c:pt idx="2">
                  <c:v>0.9</c:v>
                </c:pt>
                <c:pt idx="3">
                  <c:v>0.5</c:v>
                </c:pt>
                <c:pt idx="4">
                  <c:v>1.7</c:v>
                </c:pt>
                <c:pt idx="5">
                  <c:v>3.6</c:v>
                </c:pt>
                <c:pt idx="6">
                  <c:v>2.1</c:v>
                </c:pt>
                <c:pt idx="7">
                  <c:v>6</c:v>
                </c:pt>
                <c:pt idx="8">
                  <c:v>11.2</c:v>
                </c:pt>
              </c:numCache>
            </c:numRef>
          </c:val>
          <c:extLst>
            <c:ext xmlns:c16="http://schemas.microsoft.com/office/drawing/2014/chart" uri="{C3380CC4-5D6E-409C-BE32-E72D297353CC}">
              <c16:uniqueId val="{00000008-B853-46FC-A459-D5BC3D32D711}"/>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2.6881720430107527E-2"/>
          <c:w val="0.92128907289206263"/>
          <c:h val="0.95967741935483875"/>
        </c:manualLayout>
      </c:layout>
      <c:barChart>
        <c:barDir val="bar"/>
        <c:grouping val="percentStacked"/>
        <c:varyColors val="0"/>
        <c:ser>
          <c:idx val="0"/>
          <c:order val="0"/>
          <c:tx>
            <c:strRef>
              <c:f>問34年齢層!$T$215</c:f>
              <c:strCache>
                <c:ptCount val="1"/>
                <c:pt idx="0">
                  <c:v>何度か行った</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181E-4555-ABC0-568E285AFFC5}"/>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181E-4555-ABC0-568E285AFFC5}"/>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問34年齢層!$S$214</c:f>
              <c:strCache>
                <c:ptCount val="1"/>
                <c:pt idx="0">
                  <c:v>凡例</c:v>
                </c:pt>
              </c:strCache>
            </c:strRef>
          </c:cat>
          <c:val>
            <c:numRef>
              <c:f>問34年齢層!$T$214</c:f>
              <c:numCache>
                <c:formatCode>General</c:formatCode>
                <c:ptCount val="1"/>
                <c:pt idx="0">
                  <c:v>1</c:v>
                </c:pt>
              </c:numCache>
            </c:numRef>
          </c:val>
          <c:extLst>
            <c:ext xmlns:c16="http://schemas.microsoft.com/office/drawing/2014/chart" uri="{C3380CC4-5D6E-409C-BE32-E72D297353CC}">
              <c16:uniqueId val="{00000002-181E-4555-ABC0-568E285AFFC5}"/>
            </c:ext>
          </c:extLst>
        </c:ser>
        <c:ser>
          <c:idx val="1"/>
          <c:order val="1"/>
          <c:tx>
            <c:strRef>
              <c:f>問34年齢層!$U$215</c:f>
              <c:strCache>
                <c:ptCount val="1"/>
                <c:pt idx="0">
                  <c:v>初めて行った</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181E-4555-ABC0-568E285AFFC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問34年齢層!$S$214</c:f>
              <c:strCache>
                <c:ptCount val="1"/>
                <c:pt idx="0">
                  <c:v>凡例</c:v>
                </c:pt>
              </c:strCache>
            </c:strRef>
          </c:cat>
          <c:val>
            <c:numRef>
              <c:f>問34年齢層!$U$214</c:f>
              <c:numCache>
                <c:formatCode>General</c:formatCode>
                <c:ptCount val="1"/>
                <c:pt idx="0">
                  <c:v>1</c:v>
                </c:pt>
              </c:numCache>
            </c:numRef>
          </c:val>
          <c:extLst>
            <c:ext xmlns:c16="http://schemas.microsoft.com/office/drawing/2014/chart" uri="{C3380CC4-5D6E-409C-BE32-E72D297353CC}">
              <c16:uniqueId val="{00000004-181E-4555-ABC0-568E285AFFC5}"/>
            </c:ext>
          </c:extLst>
        </c:ser>
        <c:ser>
          <c:idx val="3"/>
          <c:order val="2"/>
          <c:tx>
            <c:strRef>
              <c:f>問34年齢層!$V$215</c:f>
              <c:strCache>
                <c:ptCount val="1"/>
                <c:pt idx="0">
                  <c:v>まだ行ったこと
はないが，今後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問34年齢層!$S$214</c:f>
              <c:strCache>
                <c:ptCount val="1"/>
                <c:pt idx="0">
                  <c:v>凡例</c:v>
                </c:pt>
              </c:strCache>
            </c:strRef>
          </c:cat>
          <c:val>
            <c:numRef>
              <c:f>問34年齢層!$V$214</c:f>
              <c:numCache>
                <c:formatCode>General</c:formatCode>
                <c:ptCount val="1"/>
                <c:pt idx="0">
                  <c:v>1</c:v>
                </c:pt>
              </c:numCache>
            </c:numRef>
          </c:val>
          <c:extLst>
            <c:ext xmlns:c16="http://schemas.microsoft.com/office/drawing/2014/chart" uri="{C3380CC4-5D6E-409C-BE32-E72D297353CC}">
              <c16:uniqueId val="{00000006-181E-4555-ABC0-568E285AFFC5}"/>
            </c:ext>
          </c:extLst>
        </c:ser>
        <c:ser>
          <c:idx val="4"/>
          <c:order val="3"/>
          <c:tx>
            <c:strRef>
              <c:f>問34年齢層!$W$215</c:f>
              <c:strCache>
                <c:ptCount val="1"/>
                <c:pt idx="0">
                  <c:v>行ったことは
ないし，今後
行く予定もない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問34年齢層!$S$214</c:f>
              <c:strCache>
                <c:ptCount val="1"/>
                <c:pt idx="0">
                  <c:v>凡例</c:v>
                </c:pt>
              </c:strCache>
            </c:strRef>
          </c:cat>
          <c:val>
            <c:numRef>
              <c:f>問34年齢層!$W$214</c:f>
              <c:numCache>
                <c:formatCode>General</c:formatCode>
                <c:ptCount val="1"/>
                <c:pt idx="0">
                  <c:v>1</c:v>
                </c:pt>
              </c:numCache>
            </c:numRef>
          </c:val>
          <c:extLst>
            <c:ext xmlns:c16="http://schemas.microsoft.com/office/drawing/2014/chart" uri="{C3380CC4-5D6E-409C-BE32-E72D297353CC}">
              <c16:uniqueId val="{00000007-181E-4555-ABC0-568E285AFFC5}"/>
            </c:ext>
          </c:extLst>
        </c:ser>
        <c:ser>
          <c:idx val="5"/>
          <c:order val="4"/>
          <c:tx>
            <c:strRef>
              <c:f>問34年齢層!$X$215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問34年齢層!$S$214</c:f>
              <c:strCache>
                <c:ptCount val="1"/>
                <c:pt idx="0">
                  <c:v>凡例</c:v>
                </c:pt>
              </c:strCache>
            </c:strRef>
          </c:cat>
          <c:val>
            <c:numRef>
              <c:f>問34年齢層!$X$214</c:f>
              <c:numCache>
                <c:formatCode>General</c:formatCode>
                <c:ptCount val="1"/>
                <c:pt idx="0">
                  <c:v>1</c:v>
                </c:pt>
              </c:numCache>
            </c:numRef>
          </c:val>
          <c:extLst>
            <c:ext xmlns:c16="http://schemas.microsoft.com/office/drawing/2014/chart" uri="{C3380CC4-5D6E-409C-BE32-E72D297353CC}">
              <c16:uniqueId val="{00000008-181E-4555-ABC0-568E285AFFC5}"/>
            </c:ext>
          </c:extLst>
        </c:ser>
        <c:ser>
          <c:idx val="6"/>
          <c:order val="5"/>
          <c:tx>
            <c:strRef>
              <c:f>問34年齢層!$Y$215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問34年齢層!$S$214</c:f>
              <c:strCache>
                <c:ptCount val="1"/>
                <c:pt idx="0">
                  <c:v>凡例</c:v>
                </c:pt>
              </c:strCache>
            </c:strRef>
          </c:cat>
          <c:val>
            <c:numRef>
              <c:f>問34年齢層!$Y$214</c:f>
              <c:numCache>
                <c:formatCode>General</c:formatCode>
                <c:ptCount val="1"/>
                <c:pt idx="0">
                  <c:v>1</c:v>
                </c:pt>
              </c:numCache>
            </c:numRef>
          </c:val>
          <c:extLst>
            <c:ext xmlns:c16="http://schemas.microsoft.com/office/drawing/2014/chart" uri="{C3380CC4-5D6E-409C-BE32-E72D297353CC}">
              <c16:uniqueId val="{00000009-181E-4555-ABC0-568E285AFFC5}"/>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問34年齢層!$T$245</c:f>
              <c:strCache>
                <c:ptCount val="1"/>
                <c:pt idx="0">
                  <c:v>何度か行った</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問34年齢層!$S$246:$S$254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問34年齢層!$T$246:$T$254</c:f>
              <c:numCache>
                <c:formatCode>0.0</c:formatCode>
                <c:ptCount val="9"/>
                <c:pt idx="0">
                  <c:v>47.4</c:v>
                </c:pt>
                <c:pt idx="1">
                  <c:v>41</c:v>
                </c:pt>
                <c:pt idx="2">
                  <c:v>44.7</c:v>
                </c:pt>
                <c:pt idx="3">
                  <c:v>53.3</c:v>
                </c:pt>
                <c:pt idx="4">
                  <c:v>51.7</c:v>
                </c:pt>
                <c:pt idx="5">
                  <c:v>51.8</c:v>
                </c:pt>
                <c:pt idx="6">
                  <c:v>49.5</c:v>
                </c:pt>
                <c:pt idx="7">
                  <c:v>37.5</c:v>
                </c:pt>
                <c:pt idx="8">
                  <c:v>33.700000000000003</c:v>
                </c:pt>
              </c:numCache>
            </c:numRef>
          </c:val>
          <c:extLst>
            <c:ext xmlns:c16="http://schemas.microsoft.com/office/drawing/2014/chart" uri="{C3380CC4-5D6E-409C-BE32-E72D297353CC}">
              <c16:uniqueId val="{00000000-2387-490C-855C-0523E7B07B88}"/>
            </c:ext>
          </c:extLst>
        </c:ser>
        <c:ser>
          <c:idx val="1"/>
          <c:order val="1"/>
          <c:tx>
            <c:strRef>
              <c:f>問34年齢層!$U$245</c:f>
              <c:strCache>
                <c:ptCount val="1"/>
                <c:pt idx="0">
                  <c:v>初めて行った</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問34年齢層!$S$246:$S$254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問34年齢層!$U$246:$U$254</c:f>
              <c:numCache>
                <c:formatCode>0.0</c:formatCode>
                <c:ptCount val="9"/>
                <c:pt idx="0">
                  <c:v>10.5</c:v>
                </c:pt>
                <c:pt idx="1">
                  <c:v>3.3</c:v>
                </c:pt>
                <c:pt idx="2">
                  <c:v>7.9</c:v>
                </c:pt>
                <c:pt idx="3">
                  <c:v>4.5999999999999996</c:v>
                </c:pt>
                <c:pt idx="4">
                  <c:v>5</c:v>
                </c:pt>
                <c:pt idx="5">
                  <c:v>2.7</c:v>
                </c:pt>
                <c:pt idx="6">
                  <c:v>3.2</c:v>
                </c:pt>
                <c:pt idx="7">
                  <c:v>3.3</c:v>
                </c:pt>
                <c:pt idx="8">
                  <c:v>4.0999999999999996</c:v>
                </c:pt>
              </c:numCache>
            </c:numRef>
          </c:val>
          <c:extLst>
            <c:ext xmlns:c16="http://schemas.microsoft.com/office/drawing/2014/chart" uri="{C3380CC4-5D6E-409C-BE32-E72D297353CC}">
              <c16:uniqueId val="{00000001-2387-490C-855C-0523E7B07B88}"/>
            </c:ext>
          </c:extLst>
        </c:ser>
        <c:ser>
          <c:idx val="3"/>
          <c:order val="2"/>
          <c:tx>
            <c:strRef>
              <c:f>問34年齢層!$V$245</c:f>
              <c:strCache>
                <c:ptCount val="1"/>
                <c:pt idx="0">
                  <c:v>まだ行ったこと
はないが，今後
行く予定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問34年齢層!$S$246:$S$254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問34年齢層!$V$246:$V$254</c:f>
              <c:numCache>
                <c:formatCode>0.0</c:formatCode>
                <c:ptCount val="9"/>
                <c:pt idx="0">
                  <c:v>10.5</c:v>
                </c:pt>
                <c:pt idx="1">
                  <c:v>27.9</c:v>
                </c:pt>
                <c:pt idx="2">
                  <c:v>23.7</c:v>
                </c:pt>
                <c:pt idx="3">
                  <c:v>19.3</c:v>
                </c:pt>
                <c:pt idx="4">
                  <c:v>21.9</c:v>
                </c:pt>
                <c:pt idx="5">
                  <c:v>11.6</c:v>
                </c:pt>
                <c:pt idx="6">
                  <c:v>16.8</c:v>
                </c:pt>
                <c:pt idx="7">
                  <c:v>21.2</c:v>
                </c:pt>
                <c:pt idx="8">
                  <c:v>14.2</c:v>
                </c:pt>
              </c:numCache>
            </c:numRef>
          </c:val>
          <c:extLst>
            <c:ext xmlns:c16="http://schemas.microsoft.com/office/drawing/2014/chart" uri="{C3380CC4-5D6E-409C-BE32-E72D297353CC}">
              <c16:uniqueId val="{00000003-2387-490C-855C-0523E7B07B88}"/>
            </c:ext>
          </c:extLst>
        </c:ser>
        <c:ser>
          <c:idx val="4"/>
          <c:order val="3"/>
          <c:tx>
            <c:strRef>
              <c:f>問34年齢層!$W$245</c:f>
              <c:strCache>
                <c:ptCount val="1"/>
                <c:pt idx="0">
                  <c:v>行ったことは
ないし，今後
行く予定もない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問34年齢層!$S$246:$S$254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問34年齢層!$W$246:$W$254</c:f>
              <c:numCache>
                <c:formatCode>0.0</c:formatCode>
                <c:ptCount val="9"/>
                <c:pt idx="0">
                  <c:v>31.6</c:v>
                </c:pt>
                <c:pt idx="1">
                  <c:v>23</c:v>
                </c:pt>
                <c:pt idx="2">
                  <c:v>22.8</c:v>
                </c:pt>
                <c:pt idx="3">
                  <c:v>17.8</c:v>
                </c:pt>
                <c:pt idx="4">
                  <c:v>16.899999999999999</c:v>
                </c:pt>
                <c:pt idx="5">
                  <c:v>24.1</c:v>
                </c:pt>
                <c:pt idx="6">
                  <c:v>18.899999999999999</c:v>
                </c:pt>
                <c:pt idx="7">
                  <c:v>27.7</c:v>
                </c:pt>
                <c:pt idx="8">
                  <c:v>30.2</c:v>
                </c:pt>
              </c:numCache>
            </c:numRef>
          </c:val>
          <c:extLst>
            <c:ext xmlns:c16="http://schemas.microsoft.com/office/drawing/2014/chart" uri="{C3380CC4-5D6E-409C-BE32-E72D297353CC}">
              <c16:uniqueId val="{00000004-2387-490C-855C-0523E7B07B88}"/>
            </c:ext>
          </c:extLst>
        </c:ser>
        <c:ser>
          <c:idx val="5"/>
          <c:order val="4"/>
          <c:tx>
            <c:strRef>
              <c:f>問34年齢層!$X$245</c:f>
              <c:strCache>
                <c:ptCount val="1"/>
                <c:pt idx="0">
                  <c:v>知らない</c:v>
                </c:pt>
              </c:strCache>
            </c:strRef>
          </c:tx>
          <c:spPr>
            <a:pattFill prst="ltVert">
              <a:fgClr>
                <a:srgbClr val="92D050"/>
              </a:fgClr>
              <a:bgClr>
                <a:schemeClr val="bg1"/>
              </a:bgClr>
            </a:pattFill>
            <a:ln>
              <a:solidFill>
                <a:schemeClr val="tx1"/>
              </a:solidFill>
            </a:ln>
            <a:effectLst/>
          </c:spPr>
          <c:invertIfNegative val="0"/>
          <c:dLbls>
            <c:dLbl>
              <c:idx val="0"/>
              <c:layout>
                <c:manualLayout>
                  <c:x val="2.9185459150231088E-3"/>
                  <c:y val="-4.237589113242033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2387-490C-855C-0523E7B07B88}"/>
                </c:ext>
              </c:extLst>
            </c:dLbl>
            <c:dLbl>
              <c:idx val="2"/>
              <c:layout>
                <c:manualLayout>
                  <c:x val="-2.8338646829614927E-3"/>
                  <c:y val="-4.400425606865141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5A3-4D62-8776-46C28AE38421}"/>
                </c:ext>
              </c:extLst>
            </c:dLbl>
            <c:dLbl>
              <c:idx val="3"/>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387-490C-855C-0523E7B07B88}"/>
                </c:ext>
              </c:extLst>
            </c:dLbl>
            <c:dLbl>
              <c:idx val="4"/>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387-490C-855C-0523E7B07B88}"/>
                </c:ext>
              </c:extLst>
            </c:dLbl>
            <c:dLbl>
              <c:idx val="5"/>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387-490C-855C-0523E7B07B88}"/>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問34年齢層!$S$246:$S$254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問34年齢層!$X$246:$X$254</c:f>
              <c:numCache>
                <c:formatCode>0.0</c:formatCode>
                <c:ptCount val="9"/>
                <c:pt idx="0">
                  <c:v>0</c:v>
                </c:pt>
                <c:pt idx="1">
                  <c:v>4.9000000000000004</c:v>
                </c:pt>
                <c:pt idx="2">
                  <c:v>0.9</c:v>
                </c:pt>
                <c:pt idx="3">
                  <c:v>4.0999999999999996</c:v>
                </c:pt>
                <c:pt idx="4">
                  <c:v>2.5</c:v>
                </c:pt>
                <c:pt idx="5">
                  <c:v>3.6</c:v>
                </c:pt>
                <c:pt idx="6">
                  <c:v>8.4</c:v>
                </c:pt>
                <c:pt idx="7">
                  <c:v>4.9000000000000004</c:v>
                </c:pt>
                <c:pt idx="8">
                  <c:v>6.5</c:v>
                </c:pt>
              </c:numCache>
            </c:numRef>
          </c:val>
          <c:extLst>
            <c:ext xmlns:c16="http://schemas.microsoft.com/office/drawing/2014/chart" uri="{C3380CC4-5D6E-409C-BE32-E72D297353CC}">
              <c16:uniqueId val="{00000009-2387-490C-855C-0523E7B07B88}"/>
            </c:ext>
          </c:extLst>
        </c:ser>
        <c:ser>
          <c:idx val="6"/>
          <c:order val="5"/>
          <c:tx>
            <c:strRef>
              <c:f>問34年齢層!$Y$245</c:f>
              <c:strCache>
                <c:ptCount val="1"/>
                <c:pt idx="0">
                  <c:v>（無効回答）</c:v>
                </c:pt>
              </c:strCache>
            </c:strRef>
          </c:tx>
          <c:spPr>
            <a:solidFill>
              <a:schemeClr val="bg1"/>
            </a:solidFill>
            <a:ln>
              <a:solidFill>
                <a:schemeClr val="tx1"/>
              </a:solidFill>
            </a:ln>
            <a:effectLst/>
          </c:spPr>
          <c:invertIfNegative val="0"/>
          <c:dLbls>
            <c:dLbl>
              <c:idx val="7"/>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387-490C-855C-0523E7B07B88}"/>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387-490C-855C-0523E7B07B88}"/>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問34年齢層!$S$246:$S$254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問34年齢層!$Y$246:$Y$254</c:f>
              <c:numCache>
                <c:formatCode>0.0</c:formatCode>
                <c:ptCount val="9"/>
                <c:pt idx="0">
                  <c:v>0</c:v>
                </c:pt>
                <c:pt idx="1">
                  <c:v>0</c:v>
                </c:pt>
                <c:pt idx="2">
                  <c:v>0</c:v>
                </c:pt>
                <c:pt idx="3">
                  <c:v>1</c:v>
                </c:pt>
                <c:pt idx="4">
                  <c:v>2.1</c:v>
                </c:pt>
                <c:pt idx="5">
                  <c:v>6.3</c:v>
                </c:pt>
                <c:pt idx="6">
                  <c:v>3.2</c:v>
                </c:pt>
                <c:pt idx="7">
                  <c:v>5.4</c:v>
                </c:pt>
                <c:pt idx="8">
                  <c:v>11.2</c:v>
                </c:pt>
              </c:numCache>
            </c:numRef>
          </c:val>
          <c:extLst>
            <c:ext xmlns:c16="http://schemas.microsoft.com/office/drawing/2014/chart" uri="{C3380CC4-5D6E-409C-BE32-E72D297353CC}">
              <c16:uniqueId val="{0000000C-2387-490C-855C-0523E7B07B88}"/>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2.6881720430107527E-2"/>
          <c:w val="0.92128907289206263"/>
          <c:h val="0.95967741935483875"/>
        </c:manualLayout>
      </c:layout>
      <c:barChart>
        <c:barDir val="bar"/>
        <c:grouping val="percentStacked"/>
        <c:varyColors val="0"/>
        <c:ser>
          <c:idx val="0"/>
          <c:order val="0"/>
          <c:tx>
            <c:strRef>
              <c:f>問34年齢層!$T$245</c:f>
              <c:strCache>
                <c:ptCount val="1"/>
                <c:pt idx="0">
                  <c:v>何度か行った</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64A8-4519-B4AB-45F775520BDE}"/>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4A8-4519-B4AB-45F775520BDE}"/>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問34年齢層!$S$244</c:f>
              <c:strCache>
                <c:ptCount val="1"/>
                <c:pt idx="0">
                  <c:v>凡例</c:v>
                </c:pt>
              </c:strCache>
            </c:strRef>
          </c:cat>
          <c:val>
            <c:numRef>
              <c:f>問34年齢層!$T$244</c:f>
              <c:numCache>
                <c:formatCode>General</c:formatCode>
                <c:ptCount val="1"/>
                <c:pt idx="0">
                  <c:v>1</c:v>
                </c:pt>
              </c:numCache>
            </c:numRef>
          </c:val>
          <c:extLst>
            <c:ext xmlns:c16="http://schemas.microsoft.com/office/drawing/2014/chart" uri="{C3380CC4-5D6E-409C-BE32-E72D297353CC}">
              <c16:uniqueId val="{00000002-64A8-4519-B4AB-45F775520BDE}"/>
            </c:ext>
          </c:extLst>
        </c:ser>
        <c:ser>
          <c:idx val="1"/>
          <c:order val="1"/>
          <c:tx>
            <c:strRef>
              <c:f>問34年齢層!$U$245</c:f>
              <c:strCache>
                <c:ptCount val="1"/>
                <c:pt idx="0">
                  <c:v>初めて行った</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64A8-4519-B4AB-45F775520BD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問34年齢層!$S$244</c:f>
              <c:strCache>
                <c:ptCount val="1"/>
                <c:pt idx="0">
                  <c:v>凡例</c:v>
                </c:pt>
              </c:strCache>
            </c:strRef>
          </c:cat>
          <c:val>
            <c:numRef>
              <c:f>問34年齢層!$U$244</c:f>
              <c:numCache>
                <c:formatCode>General</c:formatCode>
                <c:ptCount val="1"/>
                <c:pt idx="0">
                  <c:v>1</c:v>
                </c:pt>
              </c:numCache>
            </c:numRef>
          </c:val>
          <c:extLst>
            <c:ext xmlns:c16="http://schemas.microsoft.com/office/drawing/2014/chart" uri="{C3380CC4-5D6E-409C-BE32-E72D297353CC}">
              <c16:uniqueId val="{00000004-64A8-4519-B4AB-45F775520BDE}"/>
            </c:ext>
          </c:extLst>
        </c:ser>
        <c:ser>
          <c:idx val="3"/>
          <c:order val="2"/>
          <c:tx>
            <c:strRef>
              <c:f>問34年齢層!$V$245</c:f>
              <c:strCache>
                <c:ptCount val="1"/>
                <c:pt idx="0">
                  <c:v>まだ行ったこと
はないが，今後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問34年齢層!$S$244</c:f>
              <c:strCache>
                <c:ptCount val="1"/>
                <c:pt idx="0">
                  <c:v>凡例</c:v>
                </c:pt>
              </c:strCache>
            </c:strRef>
          </c:cat>
          <c:val>
            <c:numRef>
              <c:f>問34年齢層!$V$244</c:f>
              <c:numCache>
                <c:formatCode>General</c:formatCode>
                <c:ptCount val="1"/>
                <c:pt idx="0">
                  <c:v>1</c:v>
                </c:pt>
              </c:numCache>
            </c:numRef>
          </c:val>
          <c:extLst>
            <c:ext xmlns:c16="http://schemas.microsoft.com/office/drawing/2014/chart" uri="{C3380CC4-5D6E-409C-BE32-E72D297353CC}">
              <c16:uniqueId val="{00000006-64A8-4519-B4AB-45F775520BDE}"/>
            </c:ext>
          </c:extLst>
        </c:ser>
        <c:ser>
          <c:idx val="4"/>
          <c:order val="3"/>
          <c:tx>
            <c:strRef>
              <c:f>問34年齢層!$W$245</c:f>
              <c:strCache>
                <c:ptCount val="1"/>
                <c:pt idx="0">
                  <c:v>行ったことは
ないし，今後
行く予定もない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問34年齢層!$S$244</c:f>
              <c:strCache>
                <c:ptCount val="1"/>
                <c:pt idx="0">
                  <c:v>凡例</c:v>
                </c:pt>
              </c:strCache>
            </c:strRef>
          </c:cat>
          <c:val>
            <c:numRef>
              <c:f>問34年齢層!$W$244</c:f>
              <c:numCache>
                <c:formatCode>General</c:formatCode>
                <c:ptCount val="1"/>
                <c:pt idx="0">
                  <c:v>1</c:v>
                </c:pt>
              </c:numCache>
            </c:numRef>
          </c:val>
          <c:extLst>
            <c:ext xmlns:c16="http://schemas.microsoft.com/office/drawing/2014/chart" uri="{C3380CC4-5D6E-409C-BE32-E72D297353CC}">
              <c16:uniqueId val="{00000007-64A8-4519-B4AB-45F775520BDE}"/>
            </c:ext>
          </c:extLst>
        </c:ser>
        <c:ser>
          <c:idx val="5"/>
          <c:order val="4"/>
          <c:tx>
            <c:strRef>
              <c:f>問34年齢層!$X$245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問34年齢層!$S$244</c:f>
              <c:strCache>
                <c:ptCount val="1"/>
                <c:pt idx="0">
                  <c:v>凡例</c:v>
                </c:pt>
              </c:strCache>
            </c:strRef>
          </c:cat>
          <c:val>
            <c:numRef>
              <c:f>問34年齢層!$X$244</c:f>
              <c:numCache>
                <c:formatCode>General</c:formatCode>
                <c:ptCount val="1"/>
                <c:pt idx="0">
                  <c:v>1</c:v>
                </c:pt>
              </c:numCache>
            </c:numRef>
          </c:val>
          <c:extLst>
            <c:ext xmlns:c16="http://schemas.microsoft.com/office/drawing/2014/chart" uri="{C3380CC4-5D6E-409C-BE32-E72D297353CC}">
              <c16:uniqueId val="{00000008-64A8-4519-B4AB-45F775520BDE}"/>
            </c:ext>
          </c:extLst>
        </c:ser>
        <c:ser>
          <c:idx val="6"/>
          <c:order val="5"/>
          <c:tx>
            <c:strRef>
              <c:f>問34年齢層!$Y$245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問34年齢層!$S$244</c:f>
              <c:strCache>
                <c:ptCount val="1"/>
                <c:pt idx="0">
                  <c:v>凡例</c:v>
                </c:pt>
              </c:strCache>
            </c:strRef>
          </c:cat>
          <c:val>
            <c:numRef>
              <c:f>問34年齢層!$Y$244</c:f>
              <c:numCache>
                <c:formatCode>General</c:formatCode>
                <c:ptCount val="1"/>
                <c:pt idx="0">
                  <c:v>1</c:v>
                </c:pt>
              </c:numCache>
            </c:numRef>
          </c:val>
          <c:extLst>
            <c:ext xmlns:c16="http://schemas.microsoft.com/office/drawing/2014/chart" uri="{C3380CC4-5D6E-409C-BE32-E72D297353CC}">
              <c16:uniqueId val="{00000009-64A8-4519-B4AB-45F775520BDE}"/>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問34年齢層!$T$275</c:f>
              <c:strCache>
                <c:ptCount val="1"/>
                <c:pt idx="0">
                  <c:v>何度か行った</c:v>
                </c:pt>
              </c:strCache>
            </c:strRef>
          </c:tx>
          <c:spPr>
            <a:solidFill>
              <a:schemeClr val="accent1"/>
            </a:solidFill>
            <a:ln w="9525">
              <a:solidFill>
                <a:schemeClr val="tx1"/>
              </a:solidFill>
            </a:ln>
            <a:effectLst/>
          </c:spPr>
          <c:invertIfNegative val="0"/>
          <c:dLbls>
            <c:dLbl>
              <c:idx val="8"/>
              <c:layout>
                <c:manualLayout>
                  <c:x val="0"/>
                  <c:y val="1.1887101079958854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791-403B-BBE7-8B6EFE2E5737}"/>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問34年齢層!$S$276:$S$284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問34年齢層!$T$276:$T$284</c:f>
              <c:numCache>
                <c:formatCode>0.0</c:formatCode>
                <c:ptCount val="9"/>
                <c:pt idx="0">
                  <c:v>36.799999999999997</c:v>
                </c:pt>
                <c:pt idx="1">
                  <c:v>18</c:v>
                </c:pt>
                <c:pt idx="2">
                  <c:v>22.8</c:v>
                </c:pt>
                <c:pt idx="3">
                  <c:v>34.5</c:v>
                </c:pt>
                <c:pt idx="4">
                  <c:v>30.6</c:v>
                </c:pt>
                <c:pt idx="5">
                  <c:v>25.9</c:v>
                </c:pt>
                <c:pt idx="6">
                  <c:v>23.2</c:v>
                </c:pt>
                <c:pt idx="7">
                  <c:v>18.5</c:v>
                </c:pt>
                <c:pt idx="8">
                  <c:v>20.7</c:v>
                </c:pt>
              </c:numCache>
            </c:numRef>
          </c:val>
          <c:extLst>
            <c:ext xmlns:c16="http://schemas.microsoft.com/office/drawing/2014/chart" uri="{C3380CC4-5D6E-409C-BE32-E72D297353CC}">
              <c16:uniqueId val="{00000001-0791-403B-BBE7-8B6EFE2E5737}"/>
            </c:ext>
          </c:extLst>
        </c:ser>
        <c:ser>
          <c:idx val="1"/>
          <c:order val="1"/>
          <c:tx>
            <c:strRef>
              <c:f>問34年齢層!$U$275</c:f>
              <c:strCache>
                <c:ptCount val="1"/>
                <c:pt idx="0">
                  <c:v>初めて行った</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問34年齢層!$S$276:$S$284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問34年齢層!$U$276:$U$284</c:f>
              <c:numCache>
                <c:formatCode>0.0</c:formatCode>
                <c:ptCount val="9"/>
                <c:pt idx="0">
                  <c:v>10.5</c:v>
                </c:pt>
                <c:pt idx="1">
                  <c:v>8.1999999999999993</c:v>
                </c:pt>
                <c:pt idx="2">
                  <c:v>2.6</c:v>
                </c:pt>
                <c:pt idx="3">
                  <c:v>4.5999999999999996</c:v>
                </c:pt>
                <c:pt idx="4">
                  <c:v>4.5</c:v>
                </c:pt>
                <c:pt idx="5">
                  <c:v>3.6</c:v>
                </c:pt>
                <c:pt idx="6">
                  <c:v>2.1</c:v>
                </c:pt>
                <c:pt idx="7">
                  <c:v>2.7</c:v>
                </c:pt>
                <c:pt idx="8">
                  <c:v>3.6</c:v>
                </c:pt>
              </c:numCache>
            </c:numRef>
          </c:val>
          <c:extLst>
            <c:ext xmlns:c16="http://schemas.microsoft.com/office/drawing/2014/chart" uri="{C3380CC4-5D6E-409C-BE32-E72D297353CC}">
              <c16:uniqueId val="{00000004-0791-403B-BBE7-8B6EFE2E5737}"/>
            </c:ext>
          </c:extLst>
        </c:ser>
        <c:ser>
          <c:idx val="3"/>
          <c:order val="2"/>
          <c:tx>
            <c:strRef>
              <c:f>問34年齢層!$V$275</c:f>
              <c:strCache>
                <c:ptCount val="1"/>
                <c:pt idx="0">
                  <c:v>まだ行ったこと
はないが，今後
行く予定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問34年齢層!$S$276:$S$284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問34年齢層!$V$276:$V$284</c:f>
              <c:numCache>
                <c:formatCode>0.0</c:formatCode>
                <c:ptCount val="9"/>
                <c:pt idx="0">
                  <c:v>10.5</c:v>
                </c:pt>
                <c:pt idx="1">
                  <c:v>26.2</c:v>
                </c:pt>
                <c:pt idx="2">
                  <c:v>36</c:v>
                </c:pt>
                <c:pt idx="3">
                  <c:v>26.4</c:v>
                </c:pt>
                <c:pt idx="4">
                  <c:v>26.4</c:v>
                </c:pt>
                <c:pt idx="5">
                  <c:v>22.3</c:v>
                </c:pt>
                <c:pt idx="6">
                  <c:v>18.899999999999999</c:v>
                </c:pt>
                <c:pt idx="7">
                  <c:v>26.6</c:v>
                </c:pt>
                <c:pt idx="8">
                  <c:v>16.600000000000001</c:v>
                </c:pt>
              </c:numCache>
            </c:numRef>
          </c:val>
          <c:extLst>
            <c:ext xmlns:c16="http://schemas.microsoft.com/office/drawing/2014/chart" uri="{C3380CC4-5D6E-409C-BE32-E72D297353CC}">
              <c16:uniqueId val="{00000006-0791-403B-BBE7-8B6EFE2E5737}"/>
            </c:ext>
          </c:extLst>
        </c:ser>
        <c:ser>
          <c:idx val="4"/>
          <c:order val="3"/>
          <c:tx>
            <c:strRef>
              <c:f>問34年齢層!$W$275</c:f>
              <c:strCache>
                <c:ptCount val="1"/>
                <c:pt idx="0">
                  <c:v>行ったことは
ないし，今後
行く予定もない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問34年齢層!$S$276:$S$284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問34年齢層!$W$276:$W$284</c:f>
              <c:numCache>
                <c:formatCode>0.0</c:formatCode>
                <c:ptCount val="9"/>
                <c:pt idx="0">
                  <c:v>31.6</c:v>
                </c:pt>
                <c:pt idx="1">
                  <c:v>23</c:v>
                </c:pt>
                <c:pt idx="2">
                  <c:v>29.8</c:v>
                </c:pt>
                <c:pt idx="3">
                  <c:v>21.8</c:v>
                </c:pt>
                <c:pt idx="4">
                  <c:v>25.2</c:v>
                </c:pt>
                <c:pt idx="5">
                  <c:v>33</c:v>
                </c:pt>
                <c:pt idx="6">
                  <c:v>32.6</c:v>
                </c:pt>
                <c:pt idx="7">
                  <c:v>39.1</c:v>
                </c:pt>
                <c:pt idx="8">
                  <c:v>32.5</c:v>
                </c:pt>
              </c:numCache>
            </c:numRef>
          </c:val>
          <c:extLst>
            <c:ext xmlns:c16="http://schemas.microsoft.com/office/drawing/2014/chart" uri="{C3380CC4-5D6E-409C-BE32-E72D297353CC}">
              <c16:uniqueId val="{00000007-0791-403B-BBE7-8B6EFE2E5737}"/>
            </c:ext>
          </c:extLst>
        </c:ser>
        <c:ser>
          <c:idx val="5"/>
          <c:order val="4"/>
          <c:tx>
            <c:strRef>
              <c:f>問34年齢層!$X$275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問34年齢層!$S$276:$S$284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問34年齢層!$X$276:$X$284</c:f>
              <c:numCache>
                <c:formatCode>0.0</c:formatCode>
                <c:ptCount val="9"/>
                <c:pt idx="0">
                  <c:v>10.5</c:v>
                </c:pt>
                <c:pt idx="1">
                  <c:v>24.6</c:v>
                </c:pt>
                <c:pt idx="2">
                  <c:v>8.8000000000000007</c:v>
                </c:pt>
                <c:pt idx="3">
                  <c:v>12.2</c:v>
                </c:pt>
                <c:pt idx="4">
                  <c:v>10.3</c:v>
                </c:pt>
                <c:pt idx="5">
                  <c:v>11.6</c:v>
                </c:pt>
                <c:pt idx="6">
                  <c:v>17.899999999999999</c:v>
                </c:pt>
                <c:pt idx="7">
                  <c:v>6.5</c:v>
                </c:pt>
                <c:pt idx="8">
                  <c:v>15.4</c:v>
                </c:pt>
              </c:numCache>
            </c:numRef>
          </c:val>
          <c:extLst>
            <c:ext xmlns:c16="http://schemas.microsoft.com/office/drawing/2014/chart" uri="{C3380CC4-5D6E-409C-BE32-E72D297353CC}">
              <c16:uniqueId val="{00000008-0791-403B-BBE7-8B6EFE2E5737}"/>
            </c:ext>
          </c:extLst>
        </c:ser>
        <c:ser>
          <c:idx val="6"/>
          <c:order val="5"/>
          <c:tx>
            <c:strRef>
              <c:f>問34年齢層!$Y$275</c:f>
              <c:strCache>
                <c:ptCount val="1"/>
                <c:pt idx="0">
                  <c:v>（無効回答）</c:v>
                </c:pt>
              </c:strCache>
            </c:strRef>
          </c:tx>
          <c:spPr>
            <a:solidFill>
              <a:schemeClr val="bg1"/>
            </a:solidFill>
            <a:ln>
              <a:solidFill>
                <a:schemeClr val="tx1"/>
              </a:solidFill>
            </a:ln>
            <a:effectLst/>
          </c:spPr>
          <c:invertIfNegative val="0"/>
          <c:dLbls>
            <c:dLbl>
              <c:idx val="6"/>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EDB-42B7-8E1A-AB3A9A79CF28}"/>
                </c:ext>
              </c:extLst>
            </c:dLbl>
            <c:dLbl>
              <c:idx val="7"/>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EDB-42B7-8E1A-AB3A9A79CF28}"/>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EDB-42B7-8E1A-AB3A9A79CF28}"/>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問34年齢層!$S$276:$S$284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問34年齢層!$Y$276:$Y$284</c:f>
              <c:numCache>
                <c:formatCode>0.0</c:formatCode>
                <c:ptCount val="9"/>
                <c:pt idx="0">
                  <c:v>0</c:v>
                </c:pt>
                <c:pt idx="1">
                  <c:v>0</c:v>
                </c:pt>
                <c:pt idx="2">
                  <c:v>0</c:v>
                </c:pt>
                <c:pt idx="3">
                  <c:v>0.5</c:v>
                </c:pt>
                <c:pt idx="4">
                  <c:v>2.9</c:v>
                </c:pt>
                <c:pt idx="5">
                  <c:v>3.6</c:v>
                </c:pt>
                <c:pt idx="6">
                  <c:v>5.3</c:v>
                </c:pt>
                <c:pt idx="7">
                  <c:v>6.5</c:v>
                </c:pt>
                <c:pt idx="8">
                  <c:v>11.2</c:v>
                </c:pt>
              </c:numCache>
            </c:numRef>
          </c:val>
          <c:extLst>
            <c:ext xmlns:c16="http://schemas.microsoft.com/office/drawing/2014/chart" uri="{C3380CC4-5D6E-409C-BE32-E72D297353CC}">
              <c16:uniqueId val="{0000000A-0791-403B-BBE7-8B6EFE2E5737}"/>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1.3440860215053764E-2"/>
          <c:w val="0.92128907289206263"/>
          <c:h val="0.98655913978494625"/>
        </c:manualLayout>
      </c:layout>
      <c:barChart>
        <c:barDir val="bar"/>
        <c:grouping val="percentStacked"/>
        <c:varyColors val="0"/>
        <c:ser>
          <c:idx val="0"/>
          <c:order val="0"/>
          <c:tx>
            <c:strRef>
              <c:f>問34年齢層!$T$275</c:f>
              <c:strCache>
                <c:ptCount val="1"/>
                <c:pt idx="0">
                  <c:v>何度か行った</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0ECD-4F7A-9C98-60B1319BE126}"/>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0ECD-4F7A-9C98-60B1319BE126}"/>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問34年齢層!$S$274</c:f>
              <c:strCache>
                <c:ptCount val="1"/>
                <c:pt idx="0">
                  <c:v>凡例</c:v>
                </c:pt>
              </c:strCache>
            </c:strRef>
          </c:cat>
          <c:val>
            <c:numRef>
              <c:f>問34年齢層!$T$274</c:f>
              <c:numCache>
                <c:formatCode>General</c:formatCode>
                <c:ptCount val="1"/>
                <c:pt idx="0">
                  <c:v>1</c:v>
                </c:pt>
              </c:numCache>
            </c:numRef>
          </c:val>
          <c:extLst>
            <c:ext xmlns:c16="http://schemas.microsoft.com/office/drawing/2014/chart" uri="{C3380CC4-5D6E-409C-BE32-E72D297353CC}">
              <c16:uniqueId val="{00000002-0ECD-4F7A-9C98-60B1319BE126}"/>
            </c:ext>
          </c:extLst>
        </c:ser>
        <c:ser>
          <c:idx val="1"/>
          <c:order val="1"/>
          <c:tx>
            <c:strRef>
              <c:f>問34年齢層!$U$275</c:f>
              <c:strCache>
                <c:ptCount val="1"/>
                <c:pt idx="0">
                  <c:v>初めて行った</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0ECD-4F7A-9C98-60B1319BE126}"/>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問34年齢層!$S$274</c:f>
              <c:strCache>
                <c:ptCount val="1"/>
                <c:pt idx="0">
                  <c:v>凡例</c:v>
                </c:pt>
              </c:strCache>
            </c:strRef>
          </c:cat>
          <c:val>
            <c:numRef>
              <c:f>問34年齢層!$U$274</c:f>
              <c:numCache>
                <c:formatCode>General</c:formatCode>
                <c:ptCount val="1"/>
                <c:pt idx="0">
                  <c:v>1</c:v>
                </c:pt>
              </c:numCache>
            </c:numRef>
          </c:val>
          <c:extLst>
            <c:ext xmlns:c16="http://schemas.microsoft.com/office/drawing/2014/chart" uri="{C3380CC4-5D6E-409C-BE32-E72D297353CC}">
              <c16:uniqueId val="{00000004-0ECD-4F7A-9C98-60B1319BE126}"/>
            </c:ext>
          </c:extLst>
        </c:ser>
        <c:ser>
          <c:idx val="3"/>
          <c:order val="2"/>
          <c:tx>
            <c:strRef>
              <c:f>問34年齢層!$V$275</c:f>
              <c:strCache>
                <c:ptCount val="1"/>
                <c:pt idx="0">
                  <c:v>まだ行ったこと
はないが，今後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問34年齢層!$S$274</c:f>
              <c:strCache>
                <c:ptCount val="1"/>
                <c:pt idx="0">
                  <c:v>凡例</c:v>
                </c:pt>
              </c:strCache>
            </c:strRef>
          </c:cat>
          <c:val>
            <c:numRef>
              <c:f>問34年齢層!$V$274</c:f>
              <c:numCache>
                <c:formatCode>General</c:formatCode>
                <c:ptCount val="1"/>
                <c:pt idx="0">
                  <c:v>1</c:v>
                </c:pt>
              </c:numCache>
            </c:numRef>
          </c:val>
          <c:extLst>
            <c:ext xmlns:c16="http://schemas.microsoft.com/office/drawing/2014/chart" uri="{C3380CC4-5D6E-409C-BE32-E72D297353CC}">
              <c16:uniqueId val="{00000006-0ECD-4F7A-9C98-60B1319BE126}"/>
            </c:ext>
          </c:extLst>
        </c:ser>
        <c:ser>
          <c:idx val="4"/>
          <c:order val="3"/>
          <c:tx>
            <c:strRef>
              <c:f>問34年齢層!$W$275</c:f>
              <c:strCache>
                <c:ptCount val="1"/>
                <c:pt idx="0">
                  <c:v>行ったことは
ないし，今後
行く予定もない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問34年齢層!$S$274</c:f>
              <c:strCache>
                <c:ptCount val="1"/>
                <c:pt idx="0">
                  <c:v>凡例</c:v>
                </c:pt>
              </c:strCache>
            </c:strRef>
          </c:cat>
          <c:val>
            <c:numRef>
              <c:f>問34年齢層!$W$274</c:f>
              <c:numCache>
                <c:formatCode>General</c:formatCode>
                <c:ptCount val="1"/>
                <c:pt idx="0">
                  <c:v>1</c:v>
                </c:pt>
              </c:numCache>
            </c:numRef>
          </c:val>
          <c:extLst>
            <c:ext xmlns:c16="http://schemas.microsoft.com/office/drawing/2014/chart" uri="{C3380CC4-5D6E-409C-BE32-E72D297353CC}">
              <c16:uniqueId val="{00000007-0ECD-4F7A-9C98-60B1319BE126}"/>
            </c:ext>
          </c:extLst>
        </c:ser>
        <c:ser>
          <c:idx val="5"/>
          <c:order val="4"/>
          <c:tx>
            <c:strRef>
              <c:f>問34年齢層!$X$275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問34年齢層!$S$274</c:f>
              <c:strCache>
                <c:ptCount val="1"/>
                <c:pt idx="0">
                  <c:v>凡例</c:v>
                </c:pt>
              </c:strCache>
            </c:strRef>
          </c:cat>
          <c:val>
            <c:numRef>
              <c:f>問34年齢層!$X$274</c:f>
              <c:numCache>
                <c:formatCode>General</c:formatCode>
                <c:ptCount val="1"/>
                <c:pt idx="0">
                  <c:v>1</c:v>
                </c:pt>
              </c:numCache>
            </c:numRef>
          </c:val>
          <c:extLst>
            <c:ext xmlns:c16="http://schemas.microsoft.com/office/drawing/2014/chart" uri="{C3380CC4-5D6E-409C-BE32-E72D297353CC}">
              <c16:uniqueId val="{00000008-0ECD-4F7A-9C98-60B1319BE126}"/>
            </c:ext>
          </c:extLst>
        </c:ser>
        <c:ser>
          <c:idx val="6"/>
          <c:order val="5"/>
          <c:tx>
            <c:strRef>
              <c:f>問34年齢層!$Y$275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問34年齢層!$S$274</c:f>
              <c:strCache>
                <c:ptCount val="1"/>
                <c:pt idx="0">
                  <c:v>凡例</c:v>
                </c:pt>
              </c:strCache>
            </c:strRef>
          </c:cat>
          <c:val>
            <c:numRef>
              <c:f>問34年齢層!$Y$274</c:f>
              <c:numCache>
                <c:formatCode>General</c:formatCode>
                <c:ptCount val="1"/>
                <c:pt idx="0">
                  <c:v>1</c:v>
                </c:pt>
              </c:numCache>
            </c:numRef>
          </c:val>
          <c:extLst>
            <c:ext xmlns:c16="http://schemas.microsoft.com/office/drawing/2014/chart" uri="{C3380CC4-5D6E-409C-BE32-E72D297353CC}">
              <c16:uniqueId val="{00000009-0ECD-4F7A-9C98-60B1319BE126}"/>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問34年齢層!$T$305</c:f>
              <c:strCache>
                <c:ptCount val="1"/>
                <c:pt idx="0">
                  <c:v>何度か行った</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solidFill>
                      <a:round/>
                    </a:ln>
                    <a:effectLst/>
                  </c:spPr>
                </c15:leaderLines>
              </c:ext>
            </c:extLst>
          </c:dLbls>
          <c:cat>
            <c:strRef>
              <c:f>問34年齢層!$S$306:$S$314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問34年齢層!$T$306:$T$314</c:f>
              <c:numCache>
                <c:formatCode>0.0</c:formatCode>
                <c:ptCount val="9"/>
                <c:pt idx="0">
                  <c:v>26.3</c:v>
                </c:pt>
                <c:pt idx="1">
                  <c:v>19.7</c:v>
                </c:pt>
                <c:pt idx="2">
                  <c:v>25.4</c:v>
                </c:pt>
                <c:pt idx="3">
                  <c:v>28.4</c:v>
                </c:pt>
                <c:pt idx="4">
                  <c:v>36</c:v>
                </c:pt>
                <c:pt idx="5">
                  <c:v>44.6</c:v>
                </c:pt>
                <c:pt idx="6">
                  <c:v>53.7</c:v>
                </c:pt>
                <c:pt idx="7">
                  <c:v>51.1</c:v>
                </c:pt>
                <c:pt idx="8">
                  <c:v>46.7</c:v>
                </c:pt>
              </c:numCache>
            </c:numRef>
          </c:val>
          <c:extLst>
            <c:ext xmlns:c16="http://schemas.microsoft.com/office/drawing/2014/chart" uri="{C3380CC4-5D6E-409C-BE32-E72D297353CC}">
              <c16:uniqueId val="{00000000-319F-4AC0-9DD8-5A778C2E380A}"/>
            </c:ext>
          </c:extLst>
        </c:ser>
        <c:ser>
          <c:idx val="1"/>
          <c:order val="1"/>
          <c:tx>
            <c:strRef>
              <c:f>問34年齢層!$U$305</c:f>
              <c:strCache>
                <c:ptCount val="1"/>
                <c:pt idx="0">
                  <c:v>初めて行った</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solidFill>
                      <a:round/>
                    </a:ln>
                    <a:effectLst/>
                  </c:spPr>
                </c15:leaderLines>
              </c:ext>
            </c:extLst>
          </c:dLbls>
          <c:cat>
            <c:strRef>
              <c:f>問34年齢層!$S$306:$S$314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問34年齢層!$U$306:$U$314</c:f>
              <c:numCache>
                <c:formatCode>0.0</c:formatCode>
                <c:ptCount val="9"/>
                <c:pt idx="0">
                  <c:v>10.5</c:v>
                </c:pt>
                <c:pt idx="1">
                  <c:v>9.8000000000000007</c:v>
                </c:pt>
                <c:pt idx="2">
                  <c:v>14</c:v>
                </c:pt>
                <c:pt idx="3">
                  <c:v>8.6</c:v>
                </c:pt>
                <c:pt idx="4">
                  <c:v>8.3000000000000007</c:v>
                </c:pt>
                <c:pt idx="5">
                  <c:v>7.1</c:v>
                </c:pt>
                <c:pt idx="6">
                  <c:v>4.2</c:v>
                </c:pt>
                <c:pt idx="7">
                  <c:v>7.1</c:v>
                </c:pt>
                <c:pt idx="8">
                  <c:v>8.9</c:v>
                </c:pt>
              </c:numCache>
            </c:numRef>
          </c:val>
          <c:extLst>
            <c:ext xmlns:c16="http://schemas.microsoft.com/office/drawing/2014/chart" uri="{C3380CC4-5D6E-409C-BE32-E72D297353CC}">
              <c16:uniqueId val="{00000004-319F-4AC0-9DD8-5A778C2E380A}"/>
            </c:ext>
          </c:extLst>
        </c:ser>
        <c:ser>
          <c:idx val="3"/>
          <c:order val="2"/>
          <c:tx>
            <c:strRef>
              <c:f>問34年齢層!$V$305</c:f>
              <c:strCache>
                <c:ptCount val="1"/>
                <c:pt idx="0">
                  <c:v>まだ行ったこと
はないが，今後
行く予定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問34年齢層!$S$306:$S$314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問34年齢層!$V$306:$V$314</c:f>
              <c:numCache>
                <c:formatCode>0.0</c:formatCode>
                <c:ptCount val="9"/>
                <c:pt idx="0">
                  <c:v>10.5</c:v>
                </c:pt>
                <c:pt idx="1">
                  <c:v>11.5</c:v>
                </c:pt>
                <c:pt idx="2">
                  <c:v>22.8</c:v>
                </c:pt>
                <c:pt idx="3">
                  <c:v>27.4</c:v>
                </c:pt>
                <c:pt idx="4">
                  <c:v>20.2</c:v>
                </c:pt>
                <c:pt idx="5">
                  <c:v>17</c:v>
                </c:pt>
                <c:pt idx="6">
                  <c:v>14.7</c:v>
                </c:pt>
                <c:pt idx="7">
                  <c:v>17.399999999999999</c:v>
                </c:pt>
                <c:pt idx="8">
                  <c:v>13.6</c:v>
                </c:pt>
              </c:numCache>
            </c:numRef>
          </c:val>
          <c:extLst>
            <c:ext xmlns:c16="http://schemas.microsoft.com/office/drawing/2014/chart" uri="{C3380CC4-5D6E-409C-BE32-E72D297353CC}">
              <c16:uniqueId val="{00000006-319F-4AC0-9DD8-5A778C2E380A}"/>
            </c:ext>
          </c:extLst>
        </c:ser>
        <c:ser>
          <c:idx val="4"/>
          <c:order val="3"/>
          <c:tx>
            <c:strRef>
              <c:f>問34年齢層!$W$305</c:f>
              <c:strCache>
                <c:ptCount val="1"/>
                <c:pt idx="0">
                  <c:v>行ったことは
ないし，今後
行く予定もない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問34年齢層!$S$306:$S$314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問34年齢層!$W$306:$W$314</c:f>
              <c:numCache>
                <c:formatCode>0.0</c:formatCode>
                <c:ptCount val="9"/>
                <c:pt idx="0">
                  <c:v>10.5</c:v>
                </c:pt>
                <c:pt idx="1">
                  <c:v>23</c:v>
                </c:pt>
                <c:pt idx="2">
                  <c:v>17.5</c:v>
                </c:pt>
                <c:pt idx="3">
                  <c:v>14.2</c:v>
                </c:pt>
                <c:pt idx="4">
                  <c:v>14.9</c:v>
                </c:pt>
                <c:pt idx="5">
                  <c:v>12.5</c:v>
                </c:pt>
                <c:pt idx="6">
                  <c:v>12.6</c:v>
                </c:pt>
                <c:pt idx="7">
                  <c:v>12.5</c:v>
                </c:pt>
                <c:pt idx="8">
                  <c:v>10.7</c:v>
                </c:pt>
              </c:numCache>
            </c:numRef>
          </c:val>
          <c:extLst>
            <c:ext xmlns:c16="http://schemas.microsoft.com/office/drawing/2014/chart" uri="{C3380CC4-5D6E-409C-BE32-E72D297353CC}">
              <c16:uniqueId val="{00000007-319F-4AC0-9DD8-5A778C2E380A}"/>
            </c:ext>
          </c:extLst>
        </c:ser>
        <c:ser>
          <c:idx val="5"/>
          <c:order val="4"/>
          <c:tx>
            <c:strRef>
              <c:f>問34年齢層!$X$305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問34年齢層!$S$306:$S$314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問34年齢層!$X$306:$X$314</c:f>
              <c:numCache>
                <c:formatCode>0.0</c:formatCode>
                <c:ptCount val="9"/>
                <c:pt idx="0">
                  <c:v>42.1</c:v>
                </c:pt>
                <c:pt idx="1">
                  <c:v>36.1</c:v>
                </c:pt>
                <c:pt idx="2">
                  <c:v>18.399999999999999</c:v>
                </c:pt>
                <c:pt idx="3">
                  <c:v>20.3</c:v>
                </c:pt>
                <c:pt idx="4">
                  <c:v>16.899999999999999</c:v>
                </c:pt>
                <c:pt idx="5">
                  <c:v>13.4</c:v>
                </c:pt>
                <c:pt idx="6">
                  <c:v>10.5</c:v>
                </c:pt>
                <c:pt idx="7">
                  <c:v>6.5</c:v>
                </c:pt>
                <c:pt idx="8">
                  <c:v>10.1</c:v>
                </c:pt>
              </c:numCache>
            </c:numRef>
          </c:val>
          <c:extLst>
            <c:ext xmlns:c16="http://schemas.microsoft.com/office/drawing/2014/chart" uri="{C3380CC4-5D6E-409C-BE32-E72D297353CC}">
              <c16:uniqueId val="{00000008-319F-4AC0-9DD8-5A778C2E380A}"/>
            </c:ext>
          </c:extLst>
        </c:ser>
        <c:ser>
          <c:idx val="6"/>
          <c:order val="5"/>
          <c:tx>
            <c:strRef>
              <c:f>問34年齢層!$Y$305</c:f>
              <c:strCache>
                <c:ptCount val="1"/>
                <c:pt idx="0">
                  <c:v>（無効回答）</c:v>
                </c:pt>
              </c:strCache>
            </c:strRef>
          </c:tx>
          <c:spPr>
            <a:solidFill>
              <a:schemeClr val="bg1"/>
            </a:solidFill>
            <a:ln>
              <a:solidFill>
                <a:schemeClr val="tx1"/>
              </a:solidFill>
            </a:ln>
            <a:effectLst/>
          </c:spPr>
          <c:invertIfNegative val="0"/>
          <c:dLbls>
            <c:dLbl>
              <c:idx val="5"/>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2F7-4311-8D7A-5B0392FE4BE0}"/>
                </c:ext>
              </c:extLst>
            </c:dLbl>
            <c:dLbl>
              <c:idx val="7"/>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2F7-4311-8D7A-5B0392FE4BE0}"/>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2F7-4311-8D7A-5B0392FE4BE0}"/>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問34年齢層!$S$306:$S$314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問34年齢層!$Y$306:$Y$314</c:f>
              <c:numCache>
                <c:formatCode>0.0</c:formatCode>
                <c:ptCount val="9"/>
                <c:pt idx="0">
                  <c:v>0</c:v>
                </c:pt>
                <c:pt idx="1">
                  <c:v>0</c:v>
                </c:pt>
                <c:pt idx="2">
                  <c:v>1.8</c:v>
                </c:pt>
                <c:pt idx="3">
                  <c:v>1</c:v>
                </c:pt>
                <c:pt idx="4">
                  <c:v>3.7</c:v>
                </c:pt>
                <c:pt idx="5">
                  <c:v>5.4</c:v>
                </c:pt>
                <c:pt idx="6">
                  <c:v>4.2</c:v>
                </c:pt>
                <c:pt idx="7">
                  <c:v>5.4</c:v>
                </c:pt>
                <c:pt idx="8">
                  <c:v>10.1</c:v>
                </c:pt>
              </c:numCache>
            </c:numRef>
          </c:val>
          <c:extLst>
            <c:ext xmlns:c16="http://schemas.microsoft.com/office/drawing/2014/chart" uri="{C3380CC4-5D6E-409C-BE32-E72D297353CC}">
              <c16:uniqueId val="{00000009-319F-4AC0-9DD8-5A778C2E380A}"/>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4.0322580645161289E-2"/>
          <c:w val="0.92128907289206263"/>
          <c:h val="0.95967741935483875"/>
        </c:manualLayout>
      </c:layout>
      <c:barChart>
        <c:barDir val="bar"/>
        <c:grouping val="percentStacked"/>
        <c:varyColors val="0"/>
        <c:ser>
          <c:idx val="0"/>
          <c:order val="0"/>
          <c:tx>
            <c:strRef>
              <c:f>問34年齢層!$T$305</c:f>
              <c:strCache>
                <c:ptCount val="1"/>
                <c:pt idx="0">
                  <c:v>何度か行った</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99E2-47AD-8F32-2F0BB541AFD2}"/>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99E2-47AD-8F32-2F0BB541AFD2}"/>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問34年齢層!$S$304</c:f>
              <c:strCache>
                <c:ptCount val="1"/>
                <c:pt idx="0">
                  <c:v>凡例</c:v>
                </c:pt>
              </c:strCache>
            </c:strRef>
          </c:cat>
          <c:val>
            <c:numRef>
              <c:f>問34年齢層!$T$304</c:f>
              <c:numCache>
                <c:formatCode>General</c:formatCode>
                <c:ptCount val="1"/>
                <c:pt idx="0">
                  <c:v>1</c:v>
                </c:pt>
              </c:numCache>
            </c:numRef>
          </c:val>
          <c:extLst>
            <c:ext xmlns:c16="http://schemas.microsoft.com/office/drawing/2014/chart" uri="{C3380CC4-5D6E-409C-BE32-E72D297353CC}">
              <c16:uniqueId val="{00000002-99E2-47AD-8F32-2F0BB541AFD2}"/>
            </c:ext>
          </c:extLst>
        </c:ser>
        <c:ser>
          <c:idx val="1"/>
          <c:order val="1"/>
          <c:tx>
            <c:strRef>
              <c:f>問34年齢層!$U$305</c:f>
              <c:strCache>
                <c:ptCount val="1"/>
                <c:pt idx="0">
                  <c:v>初めて行った</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99E2-47AD-8F32-2F0BB541AFD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問34年齢層!$S$304</c:f>
              <c:strCache>
                <c:ptCount val="1"/>
                <c:pt idx="0">
                  <c:v>凡例</c:v>
                </c:pt>
              </c:strCache>
            </c:strRef>
          </c:cat>
          <c:val>
            <c:numRef>
              <c:f>問34年齢層!$U$304</c:f>
              <c:numCache>
                <c:formatCode>General</c:formatCode>
                <c:ptCount val="1"/>
                <c:pt idx="0">
                  <c:v>1</c:v>
                </c:pt>
              </c:numCache>
            </c:numRef>
          </c:val>
          <c:extLst>
            <c:ext xmlns:c16="http://schemas.microsoft.com/office/drawing/2014/chart" uri="{C3380CC4-5D6E-409C-BE32-E72D297353CC}">
              <c16:uniqueId val="{00000004-99E2-47AD-8F32-2F0BB541AFD2}"/>
            </c:ext>
          </c:extLst>
        </c:ser>
        <c:ser>
          <c:idx val="3"/>
          <c:order val="2"/>
          <c:tx>
            <c:strRef>
              <c:f>問34年齢層!$V$305</c:f>
              <c:strCache>
                <c:ptCount val="1"/>
                <c:pt idx="0">
                  <c:v>まだ行ったこと
はないが，今後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問34年齢層!$S$304</c:f>
              <c:strCache>
                <c:ptCount val="1"/>
                <c:pt idx="0">
                  <c:v>凡例</c:v>
                </c:pt>
              </c:strCache>
            </c:strRef>
          </c:cat>
          <c:val>
            <c:numRef>
              <c:f>問34年齢層!$V$304</c:f>
              <c:numCache>
                <c:formatCode>General</c:formatCode>
                <c:ptCount val="1"/>
                <c:pt idx="0">
                  <c:v>1</c:v>
                </c:pt>
              </c:numCache>
            </c:numRef>
          </c:val>
          <c:extLst>
            <c:ext xmlns:c16="http://schemas.microsoft.com/office/drawing/2014/chart" uri="{C3380CC4-5D6E-409C-BE32-E72D297353CC}">
              <c16:uniqueId val="{00000006-99E2-47AD-8F32-2F0BB541AFD2}"/>
            </c:ext>
          </c:extLst>
        </c:ser>
        <c:ser>
          <c:idx val="4"/>
          <c:order val="3"/>
          <c:tx>
            <c:strRef>
              <c:f>問34年齢層!$W$305</c:f>
              <c:strCache>
                <c:ptCount val="1"/>
                <c:pt idx="0">
                  <c:v>行ったことは
ないし，今後
行く予定もない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問34年齢層!$S$304</c:f>
              <c:strCache>
                <c:ptCount val="1"/>
                <c:pt idx="0">
                  <c:v>凡例</c:v>
                </c:pt>
              </c:strCache>
            </c:strRef>
          </c:cat>
          <c:val>
            <c:numRef>
              <c:f>問34年齢層!$W$304</c:f>
              <c:numCache>
                <c:formatCode>General</c:formatCode>
                <c:ptCount val="1"/>
                <c:pt idx="0">
                  <c:v>1</c:v>
                </c:pt>
              </c:numCache>
            </c:numRef>
          </c:val>
          <c:extLst>
            <c:ext xmlns:c16="http://schemas.microsoft.com/office/drawing/2014/chart" uri="{C3380CC4-5D6E-409C-BE32-E72D297353CC}">
              <c16:uniqueId val="{00000007-99E2-47AD-8F32-2F0BB541AFD2}"/>
            </c:ext>
          </c:extLst>
        </c:ser>
        <c:ser>
          <c:idx val="5"/>
          <c:order val="4"/>
          <c:tx>
            <c:strRef>
              <c:f>問34年齢層!$X$305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問34年齢層!$S$304</c:f>
              <c:strCache>
                <c:ptCount val="1"/>
                <c:pt idx="0">
                  <c:v>凡例</c:v>
                </c:pt>
              </c:strCache>
            </c:strRef>
          </c:cat>
          <c:val>
            <c:numRef>
              <c:f>問34年齢層!$X$304</c:f>
              <c:numCache>
                <c:formatCode>General</c:formatCode>
                <c:ptCount val="1"/>
                <c:pt idx="0">
                  <c:v>1</c:v>
                </c:pt>
              </c:numCache>
            </c:numRef>
          </c:val>
          <c:extLst>
            <c:ext xmlns:c16="http://schemas.microsoft.com/office/drawing/2014/chart" uri="{C3380CC4-5D6E-409C-BE32-E72D297353CC}">
              <c16:uniqueId val="{00000008-99E2-47AD-8F32-2F0BB541AFD2}"/>
            </c:ext>
          </c:extLst>
        </c:ser>
        <c:ser>
          <c:idx val="6"/>
          <c:order val="5"/>
          <c:tx>
            <c:strRef>
              <c:f>問34年齢層!$Y$305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問34年齢層!$S$304</c:f>
              <c:strCache>
                <c:ptCount val="1"/>
                <c:pt idx="0">
                  <c:v>凡例</c:v>
                </c:pt>
              </c:strCache>
            </c:strRef>
          </c:cat>
          <c:val>
            <c:numRef>
              <c:f>問34年齢層!$Y$304</c:f>
              <c:numCache>
                <c:formatCode>General</c:formatCode>
                <c:ptCount val="1"/>
                <c:pt idx="0">
                  <c:v>1</c:v>
                </c:pt>
              </c:numCache>
            </c:numRef>
          </c:val>
          <c:extLst>
            <c:ext xmlns:c16="http://schemas.microsoft.com/office/drawing/2014/chart" uri="{C3380CC4-5D6E-409C-BE32-E72D297353CC}">
              <c16:uniqueId val="{00000009-99E2-47AD-8F32-2F0BB541AFD2}"/>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問34年齢層!$T$335</c:f>
              <c:strCache>
                <c:ptCount val="1"/>
                <c:pt idx="0">
                  <c:v>何度か行った</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solidFill>
                      <a:round/>
                    </a:ln>
                    <a:effectLst/>
                  </c:spPr>
                </c15:leaderLines>
              </c:ext>
            </c:extLst>
          </c:dLbls>
          <c:cat>
            <c:strRef>
              <c:f>問34年齢層!$S$336:$S$344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問34年齢層!$T$336:$T$344</c:f>
              <c:numCache>
                <c:formatCode>0.0</c:formatCode>
                <c:ptCount val="9"/>
                <c:pt idx="0">
                  <c:v>42.1</c:v>
                </c:pt>
                <c:pt idx="1">
                  <c:v>29.5</c:v>
                </c:pt>
                <c:pt idx="2">
                  <c:v>44.7</c:v>
                </c:pt>
                <c:pt idx="3">
                  <c:v>61.9</c:v>
                </c:pt>
                <c:pt idx="4">
                  <c:v>63.6</c:v>
                </c:pt>
                <c:pt idx="5">
                  <c:v>76.8</c:v>
                </c:pt>
                <c:pt idx="6">
                  <c:v>75.8</c:v>
                </c:pt>
                <c:pt idx="7">
                  <c:v>79.900000000000006</c:v>
                </c:pt>
                <c:pt idx="8">
                  <c:v>75.7</c:v>
                </c:pt>
              </c:numCache>
            </c:numRef>
          </c:val>
          <c:extLst>
            <c:ext xmlns:c16="http://schemas.microsoft.com/office/drawing/2014/chart" uri="{C3380CC4-5D6E-409C-BE32-E72D297353CC}">
              <c16:uniqueId val="{00000000-8403-4B67-8F50-35381A84719F}"/>
            </c:ext>
          </c:extLst>
        </c:ser>
        <c:ser>
          <c:idx val="1"/>
          <c:order val="1"/>
          <c:tx>
            <c:strRef>
              <c:f>問34年齢層!$U$335</c:f>
              <c:strCache>
                <c:ptCount val="1"/>
                <c:pt idx="0">
                  <c:v>初めて行った</c:v>
                </c:pt>
              </c:strCache>
            </c:strRef>
          </c:tx>
          <c:spPr>
            <a:solidFill>
              <a:schemeClr val="accent1">
                <a:lumMod val="60000"/>
                <a:lumOff val="40000"/>
              </a:schemeClr>
            </a:solidFill>
            <a:ln w="9525">
              <a:solidFill>
                <a:schemeClr val="tx1"/>
              </a:solidFill>
            </a:ln>
            <a:effectLst/>
          </c:spPr>
          <c:invertIfNegative val="0"/>
          <c:dLbls>
            <c:dLbl>
              <c:idx val="8"/>
              <c:layout>
                <c:manualLayout>
                  <c:x val="-6.8728522336769758E-3"/>
                  <c:y val="1.0917889038291033E-1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8403-4B67-8F50-35381A84719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solidFill>
                      <a:round/>
                    </a:ln>
                    <a:effectLst/>
                  </c:spPr>
                </c15:leaderLines>
              </c:ext>
            </c:extLst>
          </c:dLbls>
          <c:cat>
            <c:strRef>
              <c:f>問34年齢層!$S$336:$S$344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問34年齢層!$U$336:$U$344</c:f>
              <c:numCache>
                <c:formatCode>0.0</c:formatCode>
                <c:ptCount val="9"/>
                <c:pt idx="0">
                  <c:v>5.3</c:v>
                </c:pt>
                <c:pt idx="1">
                  <c:v>9.8000000000000007</c:v>
                </c:pt>
                <c:pt idx="2">
                  <c:v>8.8000000000000007</c:v>
                </c:pt>
                <c:pt idx="3">
                  <c:v>7.1</c:v>
                </c:pt>
                <c:pt idx="4">
                  <c:v>5.8</c:v>
                </c:pt>
                <c:pt idx="5">
                  <c:v>3.6</c:v>
                </c:pt>
                <c:pt idx="6">
                  <c:v>1.1000000000000001</c:v>
                </c:pt>
                <c:pt idx="7">
                  <c:v>3.8</c:v>
                </c:pt>
                <c:pt idx="8">
                  <c:v>3.6</c:v>
                </c:pt>
              </c:numCache>
            </c:numRef>
          </c:val>
          <c:extLst>
            <c:ext xmlns:c16="http://schemas.microsoft.com/office/drawing/2014/chart" uri="{C3380CC4-5D6E-409C-BE32-E72D297353CC}">
              <c16:uniqueId val="{00000001-8403-4B67-8F50-35381A84719F}"/>
            </c:ext>
          </c:extLst>
        </c:ser>
        <c:ser>
          <c:idx val="3"/>
          <c:order val="2"/>
          <c:tx>
            <c:strRef>
              <c:f>問34年齢層!$V$335</c:f>
              <c:strCache>
                <c:ptCount val="1"/>
                <c:pt idx="0">
                  <c:v>まだ行ったこと
はないが，今後
行く予定</c:v>
                </c:pt>
              </c:strCache>
            </c:strRef>
          </c:tx>
          <c:spPr>
            <a:pattFill prst="smGrid">
              <a:fgClr>
                <a:srgbClr val="FF9999"/>
              </a:fgClr>
              <a:bgClr>
                <a:schemeClr val="bg1"/>
              </a:bgClr>
            </a:pattFill>
            <a:ln>
              <a:solidFill>
                <a:schemeClr val="tx1"/>
              </a:solidFill>
            </a:ln>
            <a:effectLst/>
          </c:spPr>
          <c:invertIfNegative val="0"/>
          <c:dLbls>
            <c:dLbl>
              <c:idx val="7"/>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8403-4B67-8F50-35381A84719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問34年齢層!$S$336:$S$344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問34年齢層!$V$336:$V$344</c:f>
              <c:numCache>
                <c:formatCode>0.0</c:formatCode>
                <c:ptCount val="9"/>
                <c:pt idx="0">
                  <c:v>15.8</c:v>
                </c:pt>
                <c:pt idx="1">
                  <c:v>34.4</c:v>
                </c:pt>
                <c:pt idx="2">
                  <c:v>30.7</c:v>
                </c:pt>
                <c:pt idx="3">
                  <c:v>18.8</c:v>
                </c:pt>
                <c:pt idx="4">
                  <c:v>14.5</c:v>
                </c:pt>
                <c:pt idx="5">
                  <c:v>8</c:v>
                </c:pt>
                <c:pt idx="6">
                  <c:v>11.6</c:v>
                </c:pt>
                <c:pt idx="7">
                  <c:v>6.5</c:v>
                </c:pt>
                <c:pt idx="8">
                  <c:v>5.9</c:v>
                </c:pt>
              </c:numCache>
            </c:numRef>
          </c:val>
          <c:extLst>
            <c:ext xmlns:c16="http://schemas.microsoft.com/office/drawing/2014/chart" uri="{C3380CC4-5D6E-409C-BE32-E72D297353CC}">
              <c16:uniqueId val="{00000003-8403-4B67-8F50-35381A84719F}"/>
            </c:ext>
          </c:extLst>
        </c:ser>
        <c:ser>
          <c:idx val="4"/>
          <c:order val="3"/>
          <c:tx>
            <c:strRef>
              <c:f>問34年齢層!$W$335</c:f>
              <c:strCache>
                <c:ptCount val="1"/>
                <c:pt idx="0">
                  <c:v>行ったことは
ないし，今後
行く予定もない</c:v>
                </c:pt>
              </c:strCache>
            </c:strRef>
          </c:tx>
          <c:spPr>
            <a:pattFill prst="smGrid">
              <a:fgClr>
                <a:schemeClr val="bg1"/>
              </a:fgClr>
              <a:bgClr>
                <a:srgbClr val="FF5050"/>
              </a:bgClr>
            </a:pattFill>
            <a:ln>
              <a:solidFill>
                <a:schemeClr val="tx1"/>
              </a:solidFill>
            </a:ln>
            <a:effectLst/>
          </c:spPr>
          <c:invertIfNegative val="0"/>
          <c:dLbls>
            <c:dLbl>
              <c:idx val="5"/>
              <c:layout>
                <c:manualLayout>
                  <c:x val="-1.11236998669534E-2"/>
                  <c:y val="1.4437139251982942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403-4B67-8F50-35381A84719F}"/>
                </c:ext>
              </c:extLst>
            </c:dLbl>
            <c:dLbl>
              <c:idx val="6"/>
              <c:layout>
                <c:manualLayout>
                  <c:x val="-1.2474583078814427E-3"/>
                  <c:y val="-4.58376283822607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8403-4B67-8F50-35381A84719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問34年齢層!$S$336:$S$344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問34年齢層!$W$336:$W$344</c:f>
              <c:numCache>
                <c:formatCode>0.0</c:formatCode>
                <c:ptCount val="9"/>
                <c:pt idx="0">
                  <c:v>26.3</c:v>
                </c:pt>
                <c:pt idx="1">
                  <c:v>14.8</c:v>
                </c:pt>
                <c:pt idx="2">
                  <c:v>13.2</c:v>
                </c:pt>
                <c:pt idx="3">
                  <c:v>7.1</c:v>
                </c:pt>
                <c:pt idx="4">
                  <c:v>9.9</c:v>
                </c:pt>
                <c:pt idx="5">
                  <c:v>8</c:v>
                </c:pt>
                <c:pt idx="6">
                  <c:v>3.2</c:v>
                </c:pt>
                <c:pt idx="7">
                  <c:v>6</c:v>
                </c:pt>
                <c:pt idx="8">
                  <c:v>4.0999999999999996</c:v>
                </c:pt>
              </c:numCache>
            </c:numRef>
          </c:val>
          <c:extLst>
            <c:ext xmlns:c16="http://schemas.microsoft.com/office/drawing/2014/chart" uri="{C3380CC4-5D6E-409C-BE32-E72D297353CC}">
              <c16:uniqueId val="{00000004-8403-4B67-8F50-35381A84719F}"/>
            </c:ext>
          </c:extLst>
        </c:ser>
        <c:ser>
          <c:idx val="5"/>
          <c:order val="4"/>
          <c:tx>
            <c:strRef>
              <c:f>問34年齢層!$X$335</c:f>
              <c:strCache>
                <c:ptCount val="1"/>
                <c:pt idx="0">
                  <c:v>知らない</c:v>
                </c:pt>
              </c:strCache>
            </c:strRef>
          </c:tx>
          <c:spPr>
            <a:pattFill prst="ltVert">
              <a:fgClr>
                <a:srgbClr val="92D050"/>
              </a:fgClr>
              <a:bgClr>
                <a:schemeClr val="bg1"/>
              </a:bgClr>
            </a:pattFill>
            <a:ln>
              <a:solidFill>
                <a:schemeClr val="tx1"/>
              </a:solidFill>
            </a:ln>
            <a:effectLst/>
          </c:spPr>
          <c:invertIfNegative val="0"/>
          <c:dLbls>
            <c:dLbl>
              <c:idx val="0"/>
              <c:layout>
                <c:manualLayout>
                  <c:x val="-6.8728522336769758E-3"/>
                  <c:y val="2.729472259572758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403-4B67-8F50-35381A84719F}"/>
                </c:ext>
              </c:extLst>
            </c:dLbl>
            <c:dLbl>
              <c:idx val="2"/>
              <c:layout>
                <c:manualLayout>
                  <c:x val="-1.4169323414806943E-3"/>
                  <c:y val="-4.40044004400440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C6D-48B6-851B-7B5E64528AB7}"/>
                </c:ext>
              </c:extLst>
            </c:dLbl>
            <c:dLbl>
              <c:idx val="3"/>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C6D-48B6-851B-7B5E64528AB7}"/>
                </c:ext>
              </c:extLst>
            </c:dLbl>
            <c:dLbl>
              <c:idx val="4"/>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403-4B67-8F50-35381A84719F}"/>
                </c:ext>
              </c:extLst>
            </c:dLbl>
            <c:dLbl>
              <c:idx val="5"/>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C6D-48B6-851B-7B5E64528AB7}"/>
                </c:ext>
              </c:extLst>
            </c:dLbl>
            <c:dLbl>
              <c:idx val="6"/>
              <c:layout>
                <c:manualLayout>
                  <c:x val="-2.8338646829613886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C6D-48B6-851B-7B5E64528AB7}"/>
                </c:ext>
              </c:extLst>
            </c:dLbl>
            <c:dLbl>
              <c:idx val="7"/>
              <c:layout>
                <c:manualLayout>
                  <c:x val="-1.0390717136407391E-16"/>
                  <c:y val="-4.388904769742066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403-4B67-8F50-35381A84719F}"/>
                </c:ext>
              </c:extLst>
            </c:dLbl>
            <c:dLbl>
              <c:idx val="8"/>
              <c:layout>
                <c:manualLayout>
                  <c:x val="-1.0390717136407391E-16"/>
                  <c:y val="-4.48990699594893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8403-4B67-8F50-35381A84719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問34年齢層!$S$336:$S$344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問34年齢層!$X$336:$X$344</c:f>
              <c:numCache>
                <c:formatCode>0.0</c:formatCode>
                <c:ptCount val="9"/>
                <c:pt idx="0">
                  <c:v>10.5</c:v>
                </c:pt>
                <c:pt idx="1">
                  <c:v>9.8000000000000007</c:v>
                </c:pt>
                <c:pt idx="2">
                  <c:v>1.8</c:v>
                </c:pt>
                <c:pt idx="3">
                  <c:v>4.0999999999999996</c:v>
                </c:pt>
                <c:pt idx="4">
                  <c:v>3.3</c:v>
                </c:pt>
                <c:pt idx="5">
                  <c:v>2.7</c:v>
                </c:pt>
                <c:pt idx="6">
                  <c:v>4.2</c:v>
                </c:pt>
                <c:pt idx="7">
                  <c:v>2.2000000000000002</c:v>
                </c:pt>
                <c:pt idx="8">
                  <c:v>3</c:v>
                </c:pt>
              </c:numCache>
            </c:numRef>
          </c:val>
          <c:extLst>
            <c:ext xmlns:c16="http://schemas.microsoft.com/office/drawing/2014/chart" uri="{C3380CC4-5D6E-409C-BE32-E72D297353CC}">
              <c16:uniqueId val="{00000007-8403-4B67-8F50-35381A84719F}"/>
            </c:ext>
          </c:extLst>
        </c:ser>
        <c:ser>
          <c:idx val="6"/>
          <c:order val="5"/>
          <c:tx>
            <c:strRef>
              <c:f>問34年齢層!$Y$335</c:f>
              <c:strCache>
                <c:ptCount val="1"/>
                <c:pt idx="0">
                  <c:v>（無効回答）</c:v>
                </c:pt>
              </c:strCache>
            </c:strRef>
          </c:tx>
          <c:spPr>
            <a:solidFill>
              <a:schemeClr val="bg1"/>
            </a:solidFill>
            <a:ln>
              <a:solidFill>
                <a:schemeClr val="tx1"/>
              </a:solidFill>
            </a:ln>
            <a:effectLst/>
          </c:spPr>
          <c:invertIfNegative val="0"/>
          <c:dLbls>
            <c:dLbl>
              <c:idx val="5"/>
              <c:layout>
                <c:manualLayout>
                  <c:x val="2.6102236689064241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C6D-48B6-851B-7B5E64528AB7}"/>
                </c:ext>
              </c:extLst>
            </c:dLbl>
            <c:dLbl>
              <c:idx val="6"/>
              <c:layout>
                <c:manualLayout>
                  <c:x val="1.1052853249879261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C6D-48B6-851B-7B5E64528AB7}"/>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C6D-48B6-851B-7B5E64528AB7}"/>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問34年齢層!$S$336:$S$344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問34年齢層!$Y$336:$Y$344</c:f>
              <c:numCache>
                <c:formatCode>0.0</c:formatCode>
                <c:ptCount val="9"/>
                <c:pt idx="0">
                  <c:v>0</c:v>
                </c:pt>
                <c:pt idx="1">
                  <c:v>1.6</c:v>
                </c:pt>
                <c:pt idx="2">
                  <c:v>0.9</c:v>
                </c:pt>
                <c:pt idx="3">
                  <c:v>1</c:v>
                </c:pt>
                <c:pt idx="4">
                  <c:v>2.9</c:v>
                </c:pt>
                <c:pt idx="5">
                  <c:v>0.9</c:v>
                </c:pt>
                <c:pt idx="6">
                  <c:v>4.2</c:v>
                </c:pt>
                <c:pt idx="7">
                  <c:v>1.6</c:v>
                </c:pt>
                <c:pt idx="8">
                  <c:v>7.7</c:v>
                </c:pt>
              </c:numCache>
            </c:numRef>
          </c:val>
          <c:extLst>
            <c:ext xmlns:c16="http://schemas.microsoft.com/office/drawing/2014/chart" uri="{C3380CC4-5D6E-409C-BE32-E72D297353CC}">
              <c16:uniqueId val="{00000008-8403-4B67-8F50-35381A84719F}"/>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254987822711655"/>
          <c:y val="0.13034511909365493"/>
          <c:w val="0.70145365197012588"/>
          <c:h val="0.846740237634378"/>
        </c:manualLayout>
      </c:layout>
      <c:barChart>
        <c:barDir val="bar"/>
        <c:grouping val="percentStacked"/>
        <c:varyColors val="0"/>
        <c:ser>
          <c:idx val="0"/>
          <c:order val="0"/>
          <c:tx>
            <c:strRef>
              <c:f>問34!$T$37</c:f>
              <c:strCache>
                <c:ptCount val="1"/>
                <c:pt idx="0">
                  <c:v>何度か行った</c:v>
                </c:pt>
              </c:strCache>
            </c:strRef>
          </c:tx>
          <c:spPr>
            <a:solidFill>
              <a:schemeClr val="accent5">
                <a:lumMod val="75000"/>
              </a:schemeClr>
            </a:solidFill>
            <a:ln w="9525">
              <a:solidFill>
                <a:schemeClr val="tx1"/>
              </a:solidFill>
            </a:ln>
            <a:effectLst/>
          </c:spPr>
          <c:invertIfNegative val="0"/>
          <c:dLbls>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問34!$Q$46:$Q$58</c:f>
              <c:strCache>
                <c:ptCount val="13"/>
                <c:pt idx="0">
                  <c:v>深大寺城跡（国指定史跡）</c:v>
                </c:pt>
                <c:pt idx="1">
                  <c:v>鬼太郎ひろば</c:v>
                </c:pt>
                <c:pt idx="2">
                  <c:v>深大寺周辺で開催された
イベント・行事</c:v>
                </c:pt>
                <c:pt idx="3">
                  <c:v>武蔵野の森総合スポーツプラザ</c:v>
                </c:pt>
                <c:pt idx="4">
                  <c:v>武者小路実篤記念館・実篤公園</c:v>
                </c:pt>
                <c:pt idx="5">
                  <c:v>調布市郷土博物館</c:v>
                </c:pt>
                <c:pt idx="6">
                  <c:v>西光寺・近藤勇座像</c:v>
                </c:pt>
                <c:pt idx="7">
                  <c:v>東京オーヴァル京王閣
（京王閣競輪場）</c:v>
                </c:pt>
                <c:pt idx="8">
                  <c:v>映画のまち調布
シネマフェスティバル</c:v>
                </c:pt>
                <c:pt idx="9">
                  <c:v>ゲゲゲ忌</c:v>
                </c:pt>
                <c:pt idx="10">
                  <c:v>深大寺観光案内所</c:v>
                </c:pt>
                <c:pt idx="11">
                  <c:v>下布田遺跡（国指定史跡）</c:v>
                </c:pt>
                <c:pt idx="12">
                  <c:v>調布市観光案内所
「ぬくもりステーション」</c:v>
                </c:pt>
              </c:strCache>
            </c:strRef>
          </c:cat>
          <c:val>
            <c:numRef>
              <c:f>問34!$T$46:$T$58</c:f>
              <c:numCache>
                <c:formatCode>0.0</c:formatCode>
                <c:ptCount val="13"/>
                <c:pt idx="0">
                  <c:v>30.6</c:v>
                </c:pt>
                <c:pt idx="1">
                  <c:v>27.9</c:v>
                </c:pt>
                <c:pt idx="2">
                  <c:v>28.6</c:v>
                </c:pt>
                <c:pt idx="3">
                  <c:v>26</c:v>
                </c:pt>
                <c:pt idx="4">
                  <c:v>20</c:v>
                </c:pt>
                <c:pt idx="5">
                  <c:v>14.9</c:v>
                </c:pt>
                <c:pt idx="6">
                  <c:v>12.2</c:v>
                </c:pt>
                <c:pt idx="7">
                  <c:v>10.199999999999999</c:v>
                </c:pt>
                <c:pt idx="8">
                  <c:v>11.2</c:v>
                </c:pt>
                <c:pt idx="9">
                  <c:v>6.8</c:v>
                </c:pt>
                <c:pt idx="10">
                  <c:v>7.8</c:v>
                </c:pt>
                <c:pt idx="11">
                  <c:v>6.4</c:v>
                </c:pt>
                <c:pt idx="12">
                  <c:v>6.4</c:v>
                </c:pt>
              </c:numCache>
            </c:numRef>
          </c:val>
          <c:extLst>
            <c:ext xmlns:c16="http://schemas.microsoft.com/office/drawing/2014/chart" uri="{C3380CC4-5D6E-409C-BE32-E72D297353CC}">
              <c16:uniqueId val="{00000009-6F9C-4846-8625-03BC930AC415}"/>
            </c:ext>
          </c:extLst>
        </c:ser>
        <c:ser>
          <c:idx val="1"/>
          <c:order val="1"/>
          <c:tx>
            <c:strRef>
              <c:f>問34!$U$37</c:f>
              <c:strCache>
                <c:ptCount val="1"/>
                <c:pt idx="0">
                  <c:v>初めて行った</c:v>
                </c:pt>
              </c:strCache>
            </c:strRef>
          </c:tx>
          <c:spPr>
            <a:solidFill>
              <a:schemeClr val="accent5">
                <a:lumMod val="60000"/>
                <a:lumOff val="40000"/>
              </a:schemeClr>
            </a:solidFill>
            <a:ln>
              <a:solidFill>
                <a:schemeClr val="tx1"/>
              </a:solidFill>
            </a:ln>
            <a:effectLst/>
          </c:spPr>
          <c:invertIfNegative val="0"/>
          <c:dLbls>
            <c:dLbl>
              <c:idx val="11"/>
              <c:layout>
                <c:manualLayout>
                  <c:x val="2.7463096464126332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483-4233-AE66-CD3854C3A588}"/>
                </c:ext>
              </c:extLst>
            </c:dLbl>
            <c:dLbl>
              <c:idx val="12"/>
              <c:layout>
                <c:manualLayout>
                  <c:x val="4.1194644696189494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567-4BED-B43E-4BCF9650A422}"/>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問34!$Q$46:$Q$58</c:f>
              <c:strCache>
                <c:ptCount val="13"/>
                <c:pt idx="0">
                  <c:v>深大寺城跡（国指定史跡）</c:v>
                </c:pt>
                <c:pt idx="1">
                  <c:v>鬼太郎ひろば</c:v>
                </c:pt>
                <c:pt idx="2">
                  <c:v>深大寺周辺で開催された
イベント・行事</c:v>
                </c:pt>
                <c:pt idx="3">
                  <c:v>武蔵野の森総合スポーツプラザ</c:v>
                </c:pt>
                <c:pt idx="4">
                  <c:v>武者小路実篤記念館・実篤公園</c:v>
                </c:pt>
                <c:pt idx="5">
                  <c:v>調布市郷土博物館</c:v>
                </c:pt>
                <c:pt idx="6">
                  <c:v>西光寺・近藤勇座像</c:v>
                </c:pt>
                <c:pt idx="7">
                  <c:v>東京オーヴァル京王閣
（京王閣競輪場）</c:v>
                </c:pt>
                <c:pt idx="8">
                  <c:v>映画のまち調布
シネマフェスティバル</c:v>
                </c:pt>
                <c:pt idx="9">
                  <c:v>ゲゲゲ忌</c:v>
                </c:pt>
                <c:pt idx="10">
                  <c:v>深大寺観光案内所</c:v>
                </c:pt>
                <c:pt idx="11">
                  <c:v>下布田遺跡（国指定史跡）</c:v>
                </c:pt>
                <c:pt idx="12">
                  <c:v>調布市観光案内所
「ぬくもりステーション」</c:v>
                </c:pt>
              </c:strCache>
            </c:strRef>
          </c:cat>
          <c:val>
            <c:numRef>
              <c:f>問34!$U$46:$U$58</c:f>
              <c:numCache>
                <c:formatCode>0.0</c:formatCode>
                <c:ptCount val="13"/>
                <c:pt idx="0">
                  <c:v>4.5</c:v>
                </c:pt>
                <c:pt idx="1">
                  <c:v>5.9</c:v>
                </c:pt>
                <c:pt idx="2">
                  <c:v>3.2</c:v>
                </c:pt>
                <c:pt idx="3">
                  <c:v>4</c:v>
                </c:pt>
                <c:pt idx="4">
                  <c:v>6.3</c:v>
                </c:pt>
                <c:pt idx="5">
                  <c:v>3.2</c:v>
                </c:pt>
                <c:pt idx="6">
                  <c:v>4.0999999999999996</c:v>
                </c:pt>
                <c:pt idx="7">
                  <c:v>3.4</c:v>
                </c:pt>
                <c:pt idx="8">
                  <c:v>2.2000000000000002</c:v>
                </c:pt>
                <c:pt idx="9">
                  <c:v>3.1</c:v>
                </c:pt>
                <c:pt idx="10">
                  <c:v>1.8</c:v>
                </c:pt>
                <c:pt idx="11">
                  <c:v>2.4</c:v>
                </c:pt>
                <c:pt idx="12">
                  <c:v>1.7</c:v>
                </c:pt>
              </c:numCache>
            </c:numRef>
          </c:val>
          <c:extLst>
            <c:ext xmlns:c16="http://schemas.microsoft.com/office/drawing/2014/chart" uri="{C3380CC4-5D6E-409C-BE32-E72D297353CC}">
              <c16:uniqueId val="{0000000A-6F9C-4846-8625-03BC930AC415}"/>
            </c:ext>
          </c:extLst>
        </c:ser>
        <c:ser>
          <c:idx val="2"/>
          <c:order val="2"/>
          <c:tx>
            <c:strRef>
              <c:f>問34!$V$37</c:f>
              <c:strCache>
                <c:ptCount val="1"/>
                <c:pt idx="0">
                  <c:v>まだ行った
ことはない
が，今後
行く予定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問34!$Q$46:$Q$58</c:f>
              <c:strCache>
                <c:ptCount val="13"/>
                <c:pt idx="0">
                  <c:v>深大寺城跡（国指定史跡）</c:v>
                </c:pt>
                <c:pt idx="1">
                  <c:v>鬼太郎ひろば</c:v>
                </c:pt>
                <c:pt idx="2">
                  <c:v>深大寺周辺で開催された
イベント・行事</c:v>
                </c:pt>
                <c:pt idx="3">
                  <c:v>武蔵野の森総合スポーツプラザ</c:v>
                </c:pt>
                <c:pt idx="4">
                  <c:v>武者小路実篤記念館・実篤公園</c:v>
                </c:pt>
                <c:pt idx="5">
                  <c:v>調布市郷土博物館</c:v>
                </c:pt>
                <c:pt idx="6">
                  <c:v>西光寺・近藤勇座像</c:v>
                </c:pt>
                <c:pt idx="7">
                  <c:v>東京オーヴァル京王閣
（京王閣競輪場）</c:v>
                </c:pt>
                <c:pt idx="8">
                  <c:v>映画のまち調布
シネマフェスティバル</c:v>
                </c:pt>
                <c:pt idx="9">
                  <c:v>ゲゲゲ忌</c:v>
                </c:pt>
                <c:pt idx="10">
                  <c:v>深大寺観光案内所</c:v>
                </c:pt>
                <c:pt idx="11">
                  <c:v>下布田遺跡（国指定史跡）</c:v>
                </c:pt>
                <c:pt idx="12">
                  <c:v>調布市観光案内所
「ぬくもりステーション」</c:v>
                </c:pt>
              </c:strCache>
            </c:strRef>
          </c:cat>
          <c:val>
            <c:numRef>
              <c:f>問34!$V$46:$V$58</c:f>
              <c:numCache>
                <c:formatCode>0.0</c:formatCode>
                <c:ptCount val="13"/>
                <c:pt idx="0">
                  <c:v>24.8</c:v>
                </c:pt>
                <c:pt idx="1">
                  <c:v>17</c:v>
                </c:pt>
                <c:pt idx="2">
                  <c:v>26.4</c:v>
                </c:pt>
                <c:pt idx="3">
                  <c:v>24.5</c:v>
                </c:pt>
                <c:pt idx="4">
                  <c:v>25.5</c:v>
                </c:pt>
                <c:pt idx="5">
                  <c:v>28.6</c:v>
                </c:pt>
                <c:pt idx="6">
                  <c:v>22.8</c:v>
                </c:pt>
                <c:pt idx="7">
                  <c:v>11</c:v>
                </c:pt>
                <c:pt idx="8">
                  <c:v>36.5</c:v>
                </c:pt>
                <c:pt idx="9">
                  <c:v>24.4</c:v>
                </c:pt>
                <c:pt idx="10">
                  <c:v>18.899999999999999</c:v>
                </c:pt>
                <c:pt idx="11">
                  <c:v>29.8</c:v>
                </c:pt>
                <c:pt idx="12">
                  <c:v>18.5</c:v>
                </c:pt>
              </c:numCache>
            </c:numRef>
          </c:val>
          <c:extLst>
            <c:ext xmlns:c16="http://schemas.microsoft.com/office/drawing/2014/chart" uri="{C3380CC4-5D6E-409C-BE32-E72D297353CC}">
              <c16:uniqueId val="{0000000B-6F9C-4846-8625-03BC930AC415}"/>
            </c:ext>
          </c:extLst>
        </c:ser>
        <c:ser>
          <c:idx val="3"/>
          <c:order val="3"/>
          <c:tx>
            <c:strRef>
              <c:f>問34!$W$37</c:f>
              <c:strCache>
                <c:ptCount val="1"/>
                <c:pt idx="0">
                  <c:v>行ったこと
はないし，
今後行く
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問34!$Q$46:$Q$58</c:f>
              <c:strCache>
                <c:ptCount val="13"/>
                <c:pt idx="0">
                  <c:v>深大寺城跡（国指定史跡）</c:v>
                </c:pt>
                <c:pt idx="1">
                  <c:v>鬼太郎ひろば</c:v>
                </c:pt>
                <c:pt idx="2">
                  <c:v>深大寺周辺で開催された
イベント・行事</c:v>
                </c:pt>
                <c:pt idx="3">
                  <c:v>武蔵野の森総合スポーツプラザ</c:v>
                </c:pt>
                <c:pt idx="4">
                  <c:v>武者小路実篤記念館・実篤公園</c:v>
                </c:pt>
                <c:pt idx="5">
                  <c:v>調布市郷土博物館</c:v>
                </c:pt>
                <c:pt idx="6">
                  <c:v>西光寺・近藤勇座像</c:v>
                </c:pt>
                <c:pt idx="7">
                  <c:v>東京オーヴァル京王閣
（京王閣競輪場）</c:v>
                </c:pt>
                <c:pt idx="8">
                  <c:v>映画のまち調布
シネマフェスティバル</c:v>
                </c:pt>
                <c:pt idx="9">
                  <c:v>ゲゲゲ忌</c:v>
                </c:pt>
                <c:pt idx="10">
                  <c:v>深大寺観光案内所</c:v>
                </c:pt>
                <c:pt idx="11">
                  <c:v>下布田遺跡（国指定史跡）</c:v>
                </c:pt>
                <c:pt idx="12">
                  <c:v>調布市観光案内所
「ぬくもりステーション」</c:v>
                </c:pt>
              </c:strCache>
            </c:strRef>
          </c:cat>
          <c:val>
            <c:numRef>
              <c:f>問34!$W$46:$W$58</c:f>
              <c:numCache>
                <c:formatCode>0.0</c:formatCode>
                <c:ptCount val="13"/>
                <c:pt idx="0">
                  <c:v>16.3</c:v>
                </c:pt>
                <c:pt idx="1">
                  <c:v>20.7</c:v>
                </c:pt>
                <c:pt idx="2">
                  <c:v>18.3</c:v>
                </c:pt>
                <c:pt idx="3">
                  <c:v>29.4</c:v>
                </c:pt>
                <c:pt idx="4">
                  <c:v>27.4</c:v>
                </c:pt>
                <c:pt idx="5">
                  <c:v>23.9</c:v>
                </c:pt>
                <c:pt idx="6">
                  <c:v>25.7</c:v>
                </c:pt>
                <c:pt idx="7">
                  <c:v>52.6</c:v>
                </c:pt>
                <c:pt idx="8">
                  <c:v>27.7</c:v>
                </c:pt>
                <c:pt idx="9">
                  <c:v>30.8</c:v>
                </c:pt>
                <c:pt idx="10">
                  <c:v>34.5</c:v>
                </c:pt>
                <c:pt idx="11">
                  <c:v>23</c:v>
                </c:pt>
                <c:pt idx="12">
                  <c:v>33.4</c:v>
                </c:pt>
              </c:numCache>
            </c:numRef>
          </c:val>
          <c:extLst>
            <c:ext xmlns:c16="http://schemas.microsoft.com/office/drawing/2014/chart" uri="{C3380CC4-5D6E-409C-BE32-E72D297353CC}">
              <c16:uniqueId val="{0000000C-6F9C-4846-8625-03BC930AC415}"/>
            </c:ext>
          </c:extLst>
        </c:ser>
        <c:ser>
          <c:idx val="4"/>
          <c:order val="4"/>
          <c:tx>
            <c:strRef>
              <c:f>問34!$X$37</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問34!$Q$46:$Q$58</c:f>
              <c:strCache>
                <c:ptCount val="13"/>
                <c:pt idx="0">
                  <c:v>深大寺城跡（国指定史跡）</c:v>
                </c:pt>
                <c:pt idx="1">
                  <c:v>鬼太郎ひろば</c:v>
                </c:pt>
                <c:pt idx="2">
                  <c:v>深大寺周辺で開催された
イベント・行事</c:v>
                </c:pt>
                <c:pt idx="3">
                  <c:v>武蔵野の森総合スポーツプラザ</c:v>
                </c:pt>
                <c:pt idx="4">
                  <c:v>武者小路実篤記念館・実篤公園</c:v>
                </c:pt>
                <c:pt idx="5">
                  <c:v>調布市郷土博物館</c:v>
                </c:pt>
                <c:pt idx="6">
                  <c:v>西光寺・近藤勇座像</c:v>
                </c:pt>
                <c:pt idx="7">
                  <c:v>東京オーヴァル京王閣
（京王閣競輪場）</c:v>
                </c:pt>
                <c:pt idx="8">
                  <c:v>映画のまち調布
シネマフェスティバル</c:v>
                </c:pt>
                <c:pt idx="9">
                  <c:v>ゲゲゲ忌</c:v>
                </c:pt>
                <c:pt idx="10">
                  <c:v>深大寺観光案内所</c:v>
                </c:pt>
                <c:pt idx="11">
                  <c:v>下布田遺跡（国指定史跡）</c:v>
                </c:pt>
                <c:pt idx="12">
                  <c:v>調布市観光案内所
「ぬくもりステーション」</c:v>
                </c:pt>
              </c:strCache>
            </c:strRef>
          </c:cat>
          <c:val>
            <c:numRef>
              <c:f>問34!$X$46:$X$58</c:f>
              <c:numCache>
                <c:formatCode>0.0</c:formatCode>
                <c:ptCount val="13"/>
                <c:pt idx="0">
                  <c:v>20.100000000000001</c:v>
                </c:pt>
                <c:pt idx="1">
                  <c:v>23.9</c:v>
                </c:pt>
                <c:pt idx="2">
                  <c:v>20</c:v>
                </c:pt>
                <c:pt idx="3">
                  <c:v>12.1</c:v>
                </c:pt>
                <c:pt idx="4">
                  <c:v>16.8</c:v>
                </c:pt>
                <c:pt idx="5">
                  <c:v>25.2</c:v>
                </c:pt>
                <c:pt idx="6">
                  <c:v>31.1</c:v>
                </c:pt>
                <c:pt idx="7">
                  <c:v>19.100000000000001</c:v>
                </c:pt>
                <c:pt idx="8">
                  <c:v>17.899999999999999</c:v>
                </c:pt>
                <c:pt idx="9">
                  <c:v>30.6</c:v>
                </c:pt>
                <c:pt idx="10">
                  <c:v>33.200000000000003</c:v>
                </c:pt>
                <c:pt idx="11">
                  <c:v>34.1</c:v>
                </c:pt>
                <c:pt idx="12">
                  <c:v>36</c:v>
                </c:pt>
              </c:numCache>
            </c:numRef>
          </c:val>
          <c:extLst>
            <c:ext xmlns:c16="http://schemas.microsoft.com/office/drawing/2014/chart" uri="{C3380CC4-5D6E-409C-BE32-E72D297353CC}">
              <c16:uniqueId val="{0000000D-6F9C-4846-8625-03BC930AC415}"/>
            </c:ext>
          </c:extLst>
        </c:ser>
        <c:ser>
          <c:idx val="5"/>
          <c:order val="5"/>
          <c:tx>
            <c:strRef>
              <c:f>問34!$Y$37</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問34!$Q$46:$Q$58</c:f>
              <c:strCache>
                <c:ptCount val="13"/>
                <c:pt idx="0">
                  <c:v>深大寺城跡（国指定史跡）</c:v>
                </c:pt>
                <c:pt idx="1">
                  <c:v>鬼太郎ひろば</c:v>
                </c:pt>
                <c:pt idx="2">
                  <c:v>深大寺周辺で開催された
イベント・行事</c:v>
                </c:pt>
                <c:pt idx="3">
                  <c:v>武蔵野の森総合スポーツプラザ</c:v>
                </c:pt>
                <c:pt idx="4">
                  <c:v>武者小路実篤記念館・実篤公園</c:v>
                </c:pt>
                <c:pt idx="5">
                  <c:v>調布市郷土博物館</c:v>
                </c:pt>
                <c:pt idx="6">
                  <c:v>西光寺・近藤勇座像</c:v>
                </c:pt>
                <c:pt idx="7">
                  <c:v>東京オーヴァル京王閣
（京王閣競輪場）</c:v>
                </c:pt>
                <c:pt idx="8">
                  <c:v>映画のまち調布
シネマフェスティバル</c:v>
                </c:pt>
                <c:pt idx="9">
                  <c:v>ゲゲゲ忌</c:v>
                </c:pt>
                <c:pt idx="10">
                  <c:v>深大寺観光案内所</c:v>
                </c:pt>
                <c:pt idx="11">
                  <c:v>下布田遺跡（国指定史跡）</c:v>
                </c:pt>
                <c:pt idx="12">
                  <c:v>調布市観光案内所
「ぬくもりステーション」</c:v>
                </c:pt>
              </c:strCache>
            </c:strRef>
          </c:cat>
          <c:val>
            <c:numRef>
              <c:f>問34!$Y$46:$Y$58</c:f>
              <c:numCache>
                <c:formatCode>0.0</c:formatCode>
                <c:ptCount val="13"/>
                <c:pt idx="0">
                  <c:v>3.7</c:v>
                </c:pt>
                <c:pt idx="1">
                  <c:v>4.7</c:v>
                </c:pt>
                <c:pt idx="2">
                  <c:v>3.5</c:v>
                </c:pt>
                <c:pt idx="3">
                  <c:v>4</c:v>
                </c:pt>
                <c:pt idx="4">
                  <c:v>4</c:v>
                </c:pt>
                <c:pt idx="5">
                  <c:v>4.2</c:v>
                </c:pt>
                <c:pt idx="6">
                  <c:v>4</c:v>
                </c:pt>
                <c:pt idx="7">
                  <c:v>3.6</c:v>
                </c:pt>
                <c:pt idx="8">
                  <c:v>4.5</c:v>
                </c:pt>
                <c:pt idx="9">
                  <c:v>4.3</c:v>
                </c:pt>
                <c:pt idx="10">
                  <c:v>3.8</c:v>
                </c:pt>
                <c:pt idx="11">
                  <c:v>4.2</c:v>
                </c:pt>
                <c:pt idx="12">
                  <c:v>4</c:v>
                </c:pt>
              </c:numCache>
            </c:numRef>
          </c:val>
          <c:extLst>
            <c:ext xmlns:c16="http://schemas.microsoft.com/office/drawing/2014/chart" uri="{C3380CC4-5D6E-409C-BE32-E72D297353CC}">
              <c16:uniqueId val="{0000000E-6F9C-4846-8625-03BC930AC415}"/>
            </c:ext>
          </c:extLst>
        </c:ser>
        <c:dLbls>
          <c:dLblPos val="ctr"/>
          <c:showLegendKey val="0"/>
          <c:showVal val="1"/>
          <c:showCatName val="0"/>
          <c:showSerName val="0"/>
          <c:showPercent val="0"/>
          <c:showBubbleSize val="0"/>
        </c:dLbls>
        <c:gapWidth val="10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4.0322580645161289E-2"/>
          <c:w val="0.92128907289206263"/>
          <c:h val="0.94623655913978511"/>
        </c:manualLayout>
      </c:layout>
      <c:barChart>
        <c:barDir val="bar"/>
        <c:grouping val="percentStacked"/>
        <c:varyColors val="0"/>
        <c:ser>
          <c:idx val="0"/>
          <c:order val="0"/>
          <c:tx>
            <c:strRef>
              <c:f>問34年齢層!$T$335</c:f>
              <c:strCache>
                <c:ptCount val="1"/>
                <c:pt idx="0">
                  <c:v>何度か行った</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39D9-4698-89B7-7270C7095979}"/>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9D9-4698-89B7-7270C7095979}"/>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問34年齢層!$S$334</c:f>
              <c:strCache>
                <c:ptCount val="1"/>
                <c:pt idx="0">
                  <c:v>凡例</c:v>
                </c:pt>
              </c:strCache>
            </c:strRef>
          </c:cat>
          <c:val>
            <c:numRef>
              <c:f>問34年齢層!$T$334</c:f>
              <c:numCache>
                <c:formatCode>General</c:formatCode>
                <c:ptCount val="1"/>
                <c:pt idx="0">
                  <c:v>1</c:v>
                </c:pt>
              </c:numCache>
            </c:numRef>
          </c:val>
          <c:extLst>
            <c:ext xmlns:c16="http://schemas.microsoft.com/office/drawing/2014/chart" uri="{C3380CC4-5D6E-409C-BE32-E72D297353CC}">
              <c16:uniqueId val="{00000002-39D9-4698-89B7-7270C7095979}"/>
            </c:ext>
          </c:extLst>
        </c:ser>
        <c:ser>
          <c:idx val="1"/>
          <c:order val="1"/>
          <c:tx>
            <c:strRef>
              <c:f>問34年齢層!$U$335</c:f>
              <c:strCache>
                <c:ptCount val="1"/>
                <c:pt idx="0">
                  <c:v>初めて行った</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39D9-4698-89B7-7270C709597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問34年齢層!$S$334</c:f>
              <c:strCache>
                <c:ptCount val="1"/>
                <c:pt idx="0">
                  <c:v>凡例</c:v>
                </c:pt>
              </c:strCache>
            </c:strRef>
          </c:cat>
          <c:val>
            <c:numRef>
              <c:f>問34年齢層!$U$334</c:f>
              <c:numCache>
                <c:formatCode>General</c:formatCode>
                <c:ptCount val="1"/>
                <c:pt idx="0">
                  <c:v>1</c:v>
                </c:pt>
              </c:numCache>
            </c:numRef>
          </c:val>
          <c:extLst>
            <c:ext xmlns:c16="http://schemas.microsoft.com/office/drawing/2014/chart" uri="{C3380CC4-5D6E-409C-BE32-E72D297353CC}">
              <c16:uniqueId val="{00000004-39D9-4698-89B7-7270C7095979}"/>
            </c:ext>
          </c:extLst>
        </c:ser>
        <c:ser>
          <c:idx val="3"/>
          <c:order val="2"/>
          <c:tx>
            <c:strRef>
              <c:f>問34年齢層!$V$335</c:f>
              <c:strCache>
                <c:ptCount val="1"/>
                <c:pt idx="0">
                  <c:v>まだ行ったこと
はないが，今後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問34年齢層!$S$334</c:f>
              <c:strCache>
                <c:ptCount val="1"/>
                <c:pt idx="0">
                  <c:v>凡例</c:v>
                </c:pt>
              </c:strCache>
            </c:strRef>
          </c:cat>
          <c:val>
            <c:numRef>
              <c:f>問34年齢層!$V$334</c:f>
              <c:numCache>
                <c:formatCode>General</c:formatCode>
                <c:ptCount val="1"/>
                <c:pt idx="0">
                  <c:v>1</c:v>
                </c:pt>
              </c:numCache>
            </c:numRef>
          </c:val>
          <c:extLst>
            <c:ext xmlns:c16="http://schemas.microsoft.com/office/drawing/2014/chart" uri="{C3380CC4-5D6E-409C-BE32-E72D297353CC}">
              <c16:uniqueId val="{00000006-39D9-4698-89B7-7270C7095979}"/>
            </c:ext>
          </c:extLst>
        </c:ser>
        <c:ser>
          <c:idx val="4"/>
          <c:order val="3"/>
          <c:tx>
            <c:strRef>
              <c:f>問34年齢層!$W$335</c:f>
              <c:strCache>
                <c:ptCount val="1"/>
                <c:pt idx="0">
                  <c:v>行ったことは
ないし，今後
行く予定もない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問34年齢層!$S$334</c:f>
              <c:strCache>
                <c:ptCount val="1"/>
                <c:pt idx="0">
                  <c:v>凡例</c:v>
                </c:pt>
              </c:strCache>
            </c:strRef>
          </c:cat>
          <c:val>
            <c:numRef>
              <c:f>問34年齢層!$W$334</c:f>
              <c:numCache>
                <c:formatCode>General</c:formatCode>
                <c:ptCount val="1"/>
                <c:pt idx="0">
                  <c:v>1</c:v>
                </c:pt>
              </c:numCache>
            </c:numRef>
          </c:val>
          <c:extLst>
            <c:ext xmlns:c16="http://schemas.microsoft.com/office/drawing/2014/chart" uri="{C3380CC4-5D6E-409C-BE32-E72D297353CC}">
              <c16:uniqueId val="{00000007-39D9-4698-89B7-7270C7095979}"/>
            </c:ext>
          </c:extLst>
        </c:ser>
        <c:ser>
          <c:idx val="5"/>
          <c:order val="4"/>
          <c:tx>
            <c:strRef>
              <c:f>問34年齢層!$X$335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問34年齢層!$S$334</c:f>
              <c:strCache>
                <c:ptCount val="1"/>
                <c:pt idx="0">
                  <c:v>凡例</c:v>
                </c:pt>
              </c:strCache>
            </c:strRef>
          </c:cat>
          <c:val>
            <c:numRef>
              <c:f>問34年齢層!$X$334</c:f>
              <c:numCache>
                <c:formatCode>General</c:formatCode>
                <c:ptCount val="1"/>
                <c:pt idx="0">
                  <c:v>1</c:v>
                </c:pt>
              </c:numCache>
            </c:numRef>
          </c:val>
          <c:extLst>
            <c:ext xmlns:c16="http://schemas.microsoft.com/office/drawing/2014/chart" uri="{C3380CC4-5D6E-409C-BE32-E72D297353CC}">
              <c16:uniqueId val="{00000008-39D9-4698-89B7-7270C7095979}"/>
            </c:ext>
          </c:extLst>
        </c:ser>
        <c:ser>
          <c:idx val="6"/>
          <c:order val="5"/>
          <c:tx>
            <c:strRef>
              <c:f>問34年齢層!$Y$335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問34年齢層!$S$334</c:f>
              <c:strCache>
                <c:ptCount val="1"/>
                <c:pt idx="0">
                  <c:v>凡例</c:v>
                </c:pt>
              </c:strCache>
            </c:strRef>
          </c:cat>
          <c:val>
            <c:numRef>
              <c:f>問34年齢層!$Y$334</c:f>
              <c:numCache>
                <c:formatCode>General</c:formatCode>
                <c:ptCount val="1"/>
                <c:pt idx="0">
                  <c:v>1</c:v>
                </c:pt>
              </c:numCache>
            </c:numRef>
          </c:val>
          <c:extLst>
            <c:ext xmlns:c16="http://schemas.microsoft.com/office/drawing/2014/chart" uri="{C3380CC4-5D6E-409C-BE32-E72D297353CC}">
              <c16:uniqueId val="{00000009-39D9-4698-89B7-7270C7095979}"/>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問34年齢層!$T$365</c:f>
              <c:strCache>
                <c:ptCount val="1"/>
                <c:pt idx="0">
                  <c:v>何度か行った</c:v>
                </c:pt>
              </c:strCache>
            </c:strRef>
          </c:tx>
          <c:spPr>
            <a:solidFill>
              <a:schemeClr val="accent1"/>
            </a:solidFill>
            <a:ln w="9525">
              <a:solidFill>
                <a:schemeClr val="tx1"/>
              </a:solidFill>
            </a:ln>
            <a:effectLst/>
          </c:spPr>
          <c:invertIfNegative val="0"/>
          <c:dLbls>
            <c:dLbl>
              <c:idx val="0"/>
              <c:layout>
                <c:manualLayout>
                  <c:x val="1.9112801425053086E-3"/>
                  <c:y val="1.1887101068888128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31E-4160-B36E-0A507526B418}"/>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問34年齢層!$S$366:$S$374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問34年齢層!$T$366:$T$374</c:f>
              <c:numCache>
                <c:formatCode>0.0</c:formatCode>
                <c:ptCount val="9"/>
                <c:pt idx="0">
                  <c:v>15.8</c:v>
                </c:pt>
                <c:pt idx="1">
                  <c:v>16.399999999999999</c:v>
                </c:pt>
                <c:pt idx="2">
                  <c:v>20.2</c:v>
                </c:pt>
                <c:pt idx="3">
                  <c:v>27.4</c:v>
                </c:pt>
                <c:pt idx="4">
                  <c:v>28.5</c:v>
                </c:pt>
                <c:pt idx="5">
                  <c:v>33</c:v>
                </c:pt>
                <c:pt idx="6">
                  <c:v>29.5</c:v>
                </c:pt>
                <c:pt idx="7">
                  <c:v>38</c:v>
                </c:pt>
                <c:pt idx="8">
                  <c:v>42</c:v>
                </c:pt>
              </c:numCache>
            </c:numRef>
          </c:val>
          <c:extLst>
            <c:ext xmlns:c16="http://schemas.microsoft.com/office/drawing/2014/chart" uri="{C3380CC4-5D6E-409C-BE32-E72D297353CC}">
              <c16:uniqueId val="{00000001-731E-4160-B36E-0A507526B418}"/>
            </c:ext>
          </c:extLst>
        </c:ser>
        <c:ser>
          <c:idx val="1"/>
          <c:order val="1"/>
          <c:tx>
            <c:strRef>
              <c:f>問34年齢層!$U$365</c:f>
              <c:strCache>
                <c:ptCount val="1"/>
                <c:pt idx="0">
                  <c:v>初めて行った</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問34年齢層!$S$366:$S$374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問34年齢層!$U$366:$U$374</c:f>
              <c:numCache>
                <c:formatCode>0.0</c:formatCode>
                <c:ptCount val="9"/>
                <c:pt idx="0">
                  <c:v>5.3</c:v>
                </c:pt>
                <c:pt idx="1">
                  <c:v>8.1999999999999993</c:v>
                </c:pt>
                <c:pt idx="2">
                  <c:v>4.4000000000000004</c:v>
                </c:pt>
                <c:pt idx="3">
                  <c:v>5.0999999999999996</c:v>
                </c:pt>
                <c:pt idx="4">
                  <c:v>4.5</c:v>
                </c:pt>
                <c:pt idx="5">
                  <c:v>3.6</c:v>
                </c:pt>
                <c:pt idx="6">
                  <c:v>2.1</c:v>
                </c:pt>
                <c:pt idx="7">
                  <c:v>4.9000000000000004</c:v>
                </c:pt>
                <c:pt idx="8">
                  <c:v>4.0999999999999996</c:v>
                </c:pt>
              </c:numCache>
            </c:numRef>
          </c:val>
          <c:extLst>
            <c:ext xmlns:c16="http://schemas.microsoft.com/office/drawing/2014/chart" uri="{C3380CC4-5D6E-409C-BE32-E72D297353CC}">
              <c16:uniqueId val="{00000007-731E-4160-B36E-0A507526B418}"/>
            </c:ext>
          </c:extLst>
        </c:ser>
        <c:ser>
          <c:idx val="3"/>
          <c:order val="2"/>
          <c:tx>
            <c:strRef>
              <c:f>問34年齢層!$V$365</c:f>
              <c:strCache>
                <c:ptCount val="1"/>
                <c:pt idx="0">
                  <c:v>まだ行ったこと
はないが，今後
行く予定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問34年齢層!$S$366:$S$374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問34年齢層!$V$366:$V$374</c:f>
              <c:numCache>
                <c:formatCode>0.0</c:formatCode>
                <c:ptCount val="9"/>
                <c:pt idx="0">
                  <c:v>31.6</c:v>
                </c:pt>
                <c:pt idx="1">
                  <c:v>27.9</c:v>
                </c:pt>
                <c:pt idx="2">
                  <c:v>31.6</c:v>
                </c:pt>
                <c:pt idx="3">
                  <c:v>29.4</c:v>
                </c:pt>
                <c:pt idx="4">
                  <c:v>27.7</c:v>
                </c:pt>
                <c:pt idx="5">
                  <c:v>24.1</c:v>
                </c:pt>
                <c:pt idx="6">
                  <c:v>25.3</c:v>
                </c:pt>
                <c:pt idx="7">
                  <c:v>18.5</c:v>
                </c:pt>
                <c:pt idx="8">
                  <c:v>16.600000000000001</c:v>
                </c:pt>
              </c:numCache>
            </c:numRef>
          </c:val>
          <c:extLst>
            <c:ext xmlns:c16="http://schemas.microsoft.com/office/drawing/2014/chart" uri="{C3380CC4-5D6E-409C-BE32-E72D297353CC}">
              <c16:uniqueId val="{00000009-731E-4160-B36E-0A507526B418}"/>
            </c:ext>
          </c:extLst>
        </c:ser>
        <c:ser>
          <c:idx val="4"/>
          <c:order val="3"/>
          <c:tx>
            <c:strRef>
              <c:f>問34年齢層!$W$365</c:f>
              <c:strCache>
                <c:ptCount val="1"/>
                <c:pt idx="0">
                  <c:v>行ったことは
ないし，今後
行く予定もない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問34年齢層!$S$366:$S$374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問34年齢層!$W$366:$W$374</c:f>
              <c:numCache>
                <c:formatCode>0.0</c:formatCode>
                <c:ptCount val="9"/>
                <c:pt idx="0">
                  <c:v>21.1</c:v>
                </c:pt>
                <c:pt idx="1">
                  <c:v>18</c:v>
                </c:pt>
                <c:pt idx="2">
                  <c:v>25.4</c:v>
                </c:pt>
                <c:pt idx="3">
                  <c:v>15.7</c:v>
                </c:pt>
                <c:pt idx="4">
                  <c:v>14.9</c:v>
                </c:pt>
                <c:pt idx="5">
                  <c:v>14.3</c:v>
                </c:pt>
                <c:pt idx="6">
                  <c:v>15.8</c:v>
                </c:pt>
                <c:pt idx="7">
                  <c:v>16.8</c:v>
                </c:pt>
                <c:pt idx="8">
                  <c:v>12.4</c:v>
                </c:pt>
              </c:numCache>
            </c:numRef>
          </c:val>
          <c:extLst>
            <c:ext xmlns:c16="http://schemas.microsoft.com/office/drawing/2014/chart" uri="{C3380CC4-5D6E-409C-BE32-E72D297353CC}">
              <c16:uniqueId val="{0000000A-731E-4160-B36E-0A507526B418}"/>
            </c:ext>
          </c:extLst>
        </c:ser>
        <c:ser>
          <c:idx val="5"/>
          <c:order val="4"/>
          <c:tx>
            <c:strRef>
              <c:f>問34年齢層!$X$365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問34年齢層!$S$366:$S$374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問34年齢層!$X$366:$X$374</c:f>
              <c:numCache>
                <c:formatCode>0.0</c:formatCode>
                <c:ptCount val="9"/>
                <c:pt idx="0">
                  <c:v>26.3</c:v>
                </c:pt>
                <c:pt idx="1">
                  <c:v>29.5</c:v>
                </c:pt>
                <c:pt idx="2">
                  <c:v>18.399999999999999</c:v>
                </c:pt>
                <c:pt idx="3">
                  <c:v>21.8</c:v>
                </c:pt>
                <c:pt idx="4">
                  <c:v>21.1</c:v>
                </c:pt>
                <c:pt idx="5">
                  <c:v>20.5</c:v>
                </c:pt>
                <c:pt idx="6">
                  <c:v>24.2</c:v>
                </c:pt>
                <c:pt idx="7">
                  <c:v>15.8</c:v>
                </c:pt>
                <c:pt idx="8">
                  <c:v>15.4</c:v>
                </c:pt>
              </c:numCache>
            </c:numRef>
          </c:val>
          <c:extLst>
            <c:ext xmlns:c16="http://schemas.microsoft.com/office/drawing/2014/chart" uri="{C3380CC4-5D6E-409C-BE32-E72D297353CC}">
              <c16:uniqueId val="{0000000B-731E-4160-B36E-0A507526B418}"/>
            </c:ext>
          </c:extLst>
        </c:ser>
        <c:ser>
          <c:idx val="6"/>
          <c:order val="5"/>
          <c:tx>
            <c:strRef>
              <c:f>問34年齢層!$Y$365</c:f>
              <c:strCache>
                <c:ptCount val="1"/>
                <c:pt idx="0">
                  <c:v>（無効回答）</c:v>
                </c:pt>
              </c:strCache>
            </c:strRef>
          </c:tx>
          <c:spPr>
            <a:solidFill>
              <a:schemeClr val="bg1"/>
            </a:solidFill>
            <a:ln>
              <a:solidFill>
                <a:schemeClr val="tx1"/>
              </a:solidFill>
            </a:ln>
            <a:effectLst/>
          </c:spPr>
          <c:invertIfNegative val="0"/>
          <c:dLbls>
            <c:dLbl>
              <c:idx val="7"/>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8FA-4EDF-AC43-6DE5D5BC8DFE}"/>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8FA-4EDF-AC43-6DE5D5BC8DF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問34年齢層!$S$366:$S$374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問34年齢層!$Y$366:$Y$374</c:f>
              <c:numCache>
                <c:formatCode>0.0</c:formatCode>
                <c:ptCount val="9"/>
                <c:pt idx="0">
                  <c:v>0</c:v>
                </c:pt>
                <c:pt idx="1">
                  <c:v>0</c:v>
                </c:pt>
                <c:pt idx="2">
                  <c:v>0</c:v>
                </c:pt>
                <c:pt idx="3">
                  <c:v>0.5</c:v>
                </c:pt>
                <c:pt idx="4">
                  <c:v>3.3</c:v>
                </c:pt>
                <c:pt idx="5">
                  <c:v>4.5</c:v>
                </c:pt>
                <c:pt idx="6">
                  <c:v>3.2</c:v>
                </c:pt>
                <c:pt idx="7">
                  <c:v>6</c:v>
                </c:pt>
                <c:pt idx="8">
                  <c:v>9.5</c:v>
                </c:pt>
              </c:numCache>
            </c:numRef>
          </c:val>
          <c:extLst>
            <c:ext xmlns:c16="http://schemas.microsoft.com/office/drawing/2014/chart" uri="{C3380CC4-5D6E-409C-BE32-E72D297353CC}">
              <c16:uniqueId val="{0000000C-731E-4160-B36E-0A507526B418}"/>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3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4.0322580645161289E-2"/>
          <c:w val="0.92128907289206263"/>
          <c:h val="0.95967741935483875"/>
        </c:manualLayout>
      </c:layout>
      <c:barChart>
        <c:barDir val="bar"/>
        <c:grouping val="percentStacked"/>
        <c:varyColors val="0"/>
        <c:ser>
          <c:idx val="0"/>
          <c:order val="0"/>
          <c:tx>
            <c:strRef>
              <c:f>問34年齢層!$T$365</c:f>
              <c:strCache>
                <c:ptCount val="1"/>
                <c:pt idx="0">
                  <c:v>何度か行った</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7425-458D-AAB0-132C2CA904AF}"/>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7425-458D-AAB0-132C2CA904AF}"/>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問34年齢層!$S$364</c:f>
              <c:strCache>
                <c:ptCount val="1"/>
                <c:pt idx="0">
                  <c:v>凡例</c:v>
                </c:pt>
              </c:strCache>
            </c:strRef>
          </c:cat>
          <c:val>
            <c:numRef>
              <c:f>問34年齢層!$T$364</c:f>
              <c:numCache>
                <c:formatCode>General</c:formatCode>
                <c:ptCount val="1"/>
                <c:pt idx="0">
                  <c:v>1</c:v>
                </c:pt>
              </c:numCache>
            </c:numRef>
          </c:val>
          <c:extLst>
            <c:ext xmlns:c16="http://schemas.microsoft.com/office/drawing/2014/chart" uri="{C3380CC4-5D6E-409C-BE32-E72D297353CC}">
              <c16:uniqueId val="{00000002-7425-458D-AAB0-132C2CA904AF}"/>
            </c:ext>
          </c:extLst>
        </c:ser>
        <c:ser>
          <c:idx val="1"/>
          <c:order val="1"/>
          <c:tx>
            <c:strRef>
              <c:f>問34年齢層!$U$365</c:f>
              <c:strCache>
                <c:ptCount val="1"/>
                <c:pt idx="0">
                  <c:v>初めて行った</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7425-458D-AAB0-132C2CA904AF}"/>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問34年齢層!$S$364</c:f>
              <c:strCache>
                <c:ptCount val="1"/>
                <c:pt idx="0">
                  <c:v>凡例</c:v>
                </c:pt>
              </c:strCache>
            </c:strRef>
          </c:cat>
          <c:val>
            <c:numRef>
              <c:f>問34年齢層!$U$364</c:f>
              <c:numCache>
                <c:formatCode>General</c:formatCode>
                <c:ptCount val="1"/>
                <c:pt idx="0">
                  <c:v>1</c:v>
                </c:pt>
              </c:numCache>
            </c:numRef>
          </c:val>
          <c:extLst>
            <c:ext xmlns:c16="http://schemas.microsoft.com/office/drawing/2014/chart" uri="{C3380CC4-5D6E-409C-BE32-E72D297353CC}">
              <c16:uniqueId val="{00000004-7425-458D-AAB0-132C2CA904AF}"/>
            </c:ext>
          </c:extLst>
        </c:ser>
        <c:ser>
          <c:idx val="3"/>
          <c:order val="2"/>
          <c:tx>
            <c:strRef>
              <c:f>問34年齢層!$V$365</c:f>
              <c:strCache>
                <c:ptCount val="1"/>
                <c:pt idx="0">
                  <c:v>まだ行ったこと
はないが，今後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問34年齢層!$S$364</c:f>
              <c:strCache>
                <c:ptCount val="1"/>
                <c:pt idx="0">
                  <c:v>凡例</c:v>
                </c:pt>
              </c:strCache>
            </c:strRef>
          </c:cat>
          <c:val>
            <c:numRef>
              <c:f>問34年齢層!$V$364</c:f>
              <c:numCache>
                <c:formatCode>General</c:formatCode>
                <c:ptCount val="1"/>
                <c:pt idx="0">
                  <c:v>1</c:v>
                </c:pt>
              </c:numCache>
            </c:numRef>
          </c:val>
          <c:extLst>
            <c:ext xmlns:c16="http://schemas.microsoft.com/office/drawing/2014/chart" uri="{C3380CC4-5D6E-409C-BE32-E72D297353CC}">
              <c16:uniqueId val="{00000006-7425-458D-AAB0-132C2CA904AF}"/>
            </c:ext>
          </c:extLst>
        </c:ser>
        <c:ser>
          <c:idx val="4"/>
          <c:order val="3"/>
          <c:tx>
            <c:strRef>
              <c:f>問34年齢層!$W$365</c:f>
              <c:strCache>
                <c:ptCount val="1"/>
                <c:pt idx="0">
                  <c:v>行ったことは
ないし，今後
行く予定もない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問34年齢層!$S$364</c:f>
              <c:strCache>
                <c:ptCount val="1"/>
                <c:pt idx="0">
                  <c:v>凡例</c:v>
                </c:pt>
              </c:strCache>
            </c:strRef>
          </c:cat>
          <c:val>
            <c:numRef>
              <c:f>問34年齢層!$W$364</c:f>
              <c:numCache>
                <c:formatCode>General</c:formatCode>
                <c:ptCount val="1"/>
                <c:pt idx="0">
                  <c:v>1</c:v>
                </c:pt>
              </c:numCache>
            </c:numRef>
          </c:val>
          <c:extLst>
            <c:ext xmlns:c16="http://schemas.microsoft.com/office/drawing/2014/chart" uri="{C3380CC4-5D6E-409C-BE32-E72D297353CC}">
              <c16:uniqueId val="{00000007-7425-458D-AAB0-132C2CA904AF}"/>
            </c:ext>
          </c:extLst>
        </c:ser>
        <c:ser>
          <c:idx val="5"/>
          <c:order val="4"/>
          <c:tx>
            <c:strRef>
              <c:f>問34年齢層!$X$365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問34年齢層!$S$364</c:f>
              <c:strCache>
                <c:ptCount val="1"/>
                <c:pt idx="0">
                  <c:v>凡例</c:v>
                </c:pt>
              </c:strCache>
            </c:strRef>
          </c:cat>
          <c:val>
            <c:numRef>
              <c:f>問34年齢層!$X$364</c:f>
              <c:numCache>
                <c:formatCode>General</c:formatCode>
                <c:ptCount val="1"/>
                <c:pt idx="0">
                  <c:v>1</c:v>
                </c:pt>
              </c:numCache>
            </c:numRef>
          </c:val>
          <c:extLst>
            <c:ext xmlns:c16="http://schemas.microsoft.com/office/drawing/2014/chart" uri="{C3380CC4-5D6E-409C-BE32-E72D297353CC}">
              <c16:uniqueId val="{00000008-7425-458D-AAB0-132C2CA904AF}"/>
            </c:ext>
          </c:extLst>
        </c:ser>
        <c:ser>
          <c:idx val="6"/>
          <c:order val="5"/>
          <c:tx>
            <c:strRef>
              <c:f>問34年齢層!$Y$365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問34年齢層!$S$364</c:f>
              <c:strCache>
                <c:ptCount val="1"/>
                <c:pt idx="0">
                  <c:v>凡例</c:v>
                </c:pt>
              </c:strCache>
            </c:strRef>
          </c:cat>
          <c:val>
            <c:numRef>
              <c:f>問34年齢層!$Y$364</c:f>
              <c:numCache>
                <c:formatCode>General</c:formatCode>
                <c:ptCount val="1"/>
                <c:pt idx="0">
                  <c:v>1</c:v>
                </c:pt>
              </c:numCache>
            </c:numRef>
          </c:val>
          <c:extLst>
            <c:ext xmlns:c16="http://schemas.microsoft.com/office/drawing/2014/chart" uri="{C3380CC4-5D6E-409C-BE32-E72D297353CC}">
              <c16:uniqueId val="{00000009-7425-458D-AAB0-132C2CA904AF}"/>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問34年齢層!$T$395</c:f>
              <c:strCache>
                <c:ptCount val="1"/>
                <c:pt idx="0">
                  <c:v>何度か行った</c:v>
                </c:pt>
              </c:strCache>
            </c:strRef>
          </c:tx>
          <c:spPr>
            <a:solidFill>
              <a:schemeClr val="accent1"/>
            </a:solidFill>
            <a:ln w="9525">
              <a:solidFill>
                <a:schemeClr val="tx1"/>
              </a:solidFill>
            </a:ln>
            <a:effectLst/>
          </c:spPr>
          <c:invertIfNegative val="0"/>
          <c:dLbls>
            <c:dLbl>
              <c:idx val="1"/>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090-471C-880A-870FB33D4BFB}"/>
                </c:ext>
              </c:extLst>
            </c:dLbl>
            <c:dLbl>
              <c:idx val="2"/>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090-471C-880A-870FB33D4BFB}"/>
                </c:ext>
              </c:extLst>
            </c:dLbl>
            <c:dLbl>
              <c:idx val="6"/>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090-471C-880A-870FB33D4BFB}"/>
                </c:ext>
              </c:extLst>
            </c:dLbl>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問34年齢層!$S$396:$S$404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問34年齢層!$T$396:$T$404</c:f>
              <c:numCache>
                <c:formatCode>0.0</c:formatCode>
                <c:ptCount val="9"/>
                <c:pt idx="0">
                  <c:v>5.3</c:v>
                </c:pt>
                <c:pt idx="1">
                  <c:v>3.3</c:v>
                </c:pt>
                <c:pt idx="2">
                  <c:v>3.5</c:v>
                </c:pt>
                <c:pt idx="3">
                  <c:v>7.1</c:v>
                </c:pt>
                <c:pt idx="4">
                  <c:v>5.8</c:v>
                </c:pt>
                <c:pt idx="5">
                  <c:v>6.3</c:v>
                </c:pt>
                <c:pt idx="6">
                  <c:v>4.2</c:v>
                </c:pt>
                <c:pt idx="7">
                  <c:v>8.1999999999999993</c:v>
                </c:pt>
                <c:pt idx="8">
                  <c:v>9.5</c:v>
                </c:pt>
              </c:numCache>
            </c:numRef>
          </c:val>
          <c:extLst>
            <c:ext xmlns:c16="http://schemas.microsoft.com/office/drawing/2014/chart" uri="{C3380CC4-5D6E-409C-BE32-E72D297353CC}">
              <c16:uniqueId val="{00000002-9E6E-4B58-AE48-34564E326193}"/>
            </c:ext>
          </c:extLst>
        </c:ser>
        <c:ser>
          <c:idx val="1"/>
          <c:order val="1"/>
          <c:tx>
            <c:strRef>
              <c:f>問34年齢層!$U$395</c:f>
              <c:strCache>
                <c:ptCount val="1"/>
                <c:pt idx="0">
                  <c:v>初めて行った</c:v>
                </c:pt>
              </c:strCache>
            </c:strRef>
          </c:tx>
          <c:spPr>
            <a:solidFill>
              <a:schemeClr val="accent1">
                <a:lumMod val="60000"/>
                <a:lumOff val="40000"/>
              </a:schemeClr>
            </a:solidFill>
            <a:ln w="9525">
              <a:solidFill>
                <a:schemeClr val="tx1"/>
              </a:solidFill>
            </a:ln>
            <a:effectLst/>
          </c:spPr>
          <c:invertIfNegative val="0"/>
          <c:dLbls>
            <c:dLbl>
              <c:idx val="0"/>
              <c:layout>
                <c:manualLayout>
                  <c:x val="2.8818395575154596E-4"/>
                  <c:y val="-4.400440044004393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E6E-4B58-AE48-34564E326193}"/>
                </c:ext>
              </c:extLst>
            </c:dLbl>
            <c:dLbl>
              <c:idx val="1"/>
              <c:layout>
                <c:manualLayout>
                  <c:x val="4.5389809801936031E-3"/>
                  <c:y val="-4.217088375504217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E6E-4B58-AE48-34564E326193}"/>
                </c:ext>
              </c:extLst>
            </c:dLbl>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問34年齢層!$S$396:$S$404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問34年齢層!$U$396:$U$404</c:f>
              <c:numCache>
                <c:formatCode>0.0</c:formatCode>
                <c:ptCount val="9"/>
                <c:pt idx="0">
                  <c:v>0</c:v>
                </c:pt>
                <c:pt idx="1">
                  <c:v>0</c:v>
                </c:pt>
                <c:pt idx="2">
                  <c:v>2.6</c:v>
                </c:pt>
                <c:pt idx="3">
                  <c:v>3</c:v>
                </c:pt>
                <c:pt idx="4">
                  <c:v>3.3</c:v>
                </c:pt>
                <c:pt idx="5">
                  <c:v>0.9</c:v>
                </c:pt>
                <c:pt idx="6">
                  <c:v>2.1</c:v>
                </c:pt>
                <c:pt idx="7">
                  <c:v>2.2000000000000002</c:v>
                </c:pt>
                <c:pt idx="8">
                  <c:v>3</c:v>
                </c:pt>
              </c:numCache>
            </c:numRef>
          </c:val>
          <c:extLst>
            <c:ext xmlns:c16="http://schemas.microsoft.com/office/drawing/2014/chart" uri="{C3380CC4-5D6E-409C-BE32-E72D297353CC}">
              <c16:uniqueId val="{0000000C-9E6E-4B58-AE48-34564E326193}"/>
            </c:ext>
          </c:extLst>
        </c:ser>
        <c:ser>
          <c:idx val="3"/>
          <c:order val="2"/>
          <c:tx>
            <c:strRef>
              <c:f>問34年齢層!$V$395</c:f>
              <c:strCache>
                <c:ptCount val="1"/>
                <c:pt idx="0">
                  <c:v>まだ行ったこと
はないが，今後
行く予定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問34年齢層!$S$396:$S$404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問34年齢層!$V$396:$V$404</c:f>
              <c:numCache>
                <c:formatCode>0.0</c:formatCode>
                <c:ptCount val="9"/>
                <c:pt idx="0">
                  <c:v>10.5</c:v>
                </c:pt>
                <c:pt idx="1">
                  <c:v>21.3</c:v>
                </c:pt>
                <c:pt idx="2">
                  <c:v>32.5</c:v>
                </c:pt>
                <c:pt idx="3">
                  <c:v>32.5</c:v>
                </c:pt>
                <c:pt idx="4">
                  <c:v>32.6</c:v>
                </c:pt>
                <c:pt idx="5">
                  <c:v>30.4</c:v>
                </c:pt>
                <c:pt idx="6">
                  <c:v>28.4</c:v>
                </c:pt>
                <c:pt idx="7">
                  <c:v>31</c:v>
                </c:pt>
                <c:pt idx="8">
                  <c:v>26.6</c:v>
                </c:pt>
              </c:numCache>
            </c:numRef>
          </c:val>
          <c:extLst>
            <c:ext xmlns:c16="http://schemas.microsoft.com/office/drawing/2014/chart" uri="{C3380CC4-5D6E-409C-BE32-E72D297353CC}">
              <c16:uniqueId val="{00000011-9E6E-4B58-AE48-34564E326193}"/>
            </c:ext>
          </c:extLst>
        </c:ser>
        <c:ser>
          <c:idx val="4"/>
          <c:order val="3"/>
          <c:tx>
            <c:strRef>
              <c:f>問34年齢層!$W$395</c:f>
              <c:strCache>
                <c:ptCount val="1"/>
                <c:pt idx="0">
                  <c:v>行ったことは
ないし，今後
行く予定もない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問34年齢層!$S$396:$S$404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問34年齢層!$W$396:$W$404</c:f>
              <c:numCache>
                <c:formatCode>0.0</c:formatCode>
                <c:ptCount val="9"/>
                <c:pt idx="0">
                  <c:v>26.3</c:v>
                </c:pt>
                <c:pt idx="1">
                  <c:v>27.9</c:v>
                </c:pt>
                <c:pt idx="2">
                  <c:v>24.6</c:v>
                </c:pt>
                <c:pt idx="3">
                  <c:v>20.8</c:v>
                </c:pt>
                <c:pt idx="4">
                  <c:v>24</c:v>
                </c:pt>
                <c:pt idx="5">
                  <c:v>23.2</c:v>
                </c:pt>
                <c:pt idx="6">
                  <c:v>16.8</c:v>
                </c:pt>
                <c:pt idx="7">
                  <c:v>25.5</c:v>
                </c:pt>
                <c:pt idx="8">
                  <c:v>20.100000000000001</c:v>
                </c:pt>
              </c:numCache>
            </c:numRef>
          </c:val>
          <c:extLst>
            <c:ext xmlns:c16="http://schemas.microsoft.com/office/drawing/2014/chart" uri="{C3380CC4-5D6E-409C-BE32-E72D297353CC}">
              <c16:uniqueId val="{00000012-9E6E-4B58-AE48-34564E326193}"/>
            </c:ext>
          </c:extLst>
        </c:ser>
        <c:ser>
          <c:idx val="5"/>
          <c:order val="4"/>
          <c:tx>
            <c:strRef>
              <c:f>問34年齢層!$X$395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問34年齢層!$S$396:$S$404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問34年齢層!$X$396:$X$404</c:f>
              <c:numCache>
                <c:formatCode>0.0</c:formatCode>
                <c:ptCount val="9"/>
                <c:pt idx="0">
                  <c:v>57.9</c:v>
                </c:pt>
                <c:pt idx="1">
                  <c:v>47.5</c:v>
                </c:pt>
                <c:pt idx="2">
                  <c:v>36.799999999999997</c:v>
                </c:pt>
                <c:pt idx="3">
                  <c:v>36</c:v>
                </c:pt>
                <c:pt idx="4">
                  <c:v>30.6</c:v>
                </c:pt>
                <c:pt idx="5">
                  <c:v>34.799999999999997</c:v>
                </c:pt>
                <c:pt idx="6">
                  <c:v>43.2</c:v>
                </c:pt>
                <c:pt idx="7">
                  <c:v>26.6</c:v>
                </c:pt>
                <c:pt idx="8">
                  <c:v>29.6</c:v>
                </c:pt>
              </c:numCache>
            </c:numRef>
          </c:val>
          <c:extLst>
            <c:ext xmlns:c16="http://schemas.microsoft.com/office/drawing/2014/chart" uri="{C3380CC4-5D6E-409C-BE32-E72D297353CC}">
              <c16:uniqueId val="{00000013-9E6E-4B58-AE48-34564E326193}"/>
            </c:ext>
          </c:extLst>
        </c:ser>
        <c:ser>
          <c:idx val="6"/>
          <c:order val="5"/>
          <c:tx>
            <c:strRef>
              <c:f>問34年齢層!$Y$395</c:f>
              <c:strCache>
                <c:ptCount val="1"/>
                <c:pt idx="0">
                  <c:v>（無効回答）</c:v>
                </c:pt>
              </c:strCache>
            </c:strRef>
          </c:tx>
          <c:spPr>
            <a:solidFill>
              <a:schemeClr val="bg1"/>
            </a:solidFill>
            <a:ln>
              <a:solidFill>
                <a:schemeClr val="tx1"/>
              </a:solidFill>
            </a:ln>
            <a:effectLst/>
          </c:spPr>
          <c:invertIfNegative val="0"/>
          <c:dLbls>
            <c:dLbl>
              <c:idx val="6"/>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090-471C-880A-870FB33D4BFB}"/>
                </c:ext>
              </c:extLst>
            </c:dLbl>
            <c:dLbl>
              <c:idx val="7"/>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090-471C-880A-870FB33D4BFB}"/>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090-471C-880A-870FB33D4BFB}"/>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問34年齢層!$S$396:$S$404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問34年齢層!$Y$396:$Y$404</c:f>
              <c:numCache>
                <c:formatCode>0.0</c:formatCode>
                <c:ptCount val="9"/>
                <c:pt idx="0">
                  <c:v>0</c:v>
                </c:pt>
                <c:pt idx="1">
                  <c:v>0</c:v>
                </c:pt>
                <c:pt idx="2">
                  <c:v>0</c:v>
                </c:pt>
                <c:pt idx="3">
                  <c:v>0.5</c:v>
                </c:pt>
                <c:pt idx="4">
                  <c:v>3.7</c:v>
                </c:pt>
                <c:pt idx="5">
                  <c:v>4.5</c:v>
                </c:pt>
                <c:pt idx="6">
                  <c:v>5.3</c:v>
                </c:pt>
                <c:pt idx="7">
                  <c:v>6.5</c:v>
                </c:pt>
                <c:pt idx="8">
                  <c:v>11.2</c:v>
                </c:pt>
              </c:numCache>
            </c:numRef>
          </c:val>
          <c:extLst>
            <c:ext xmlns:c16="http://schemas.microsoft.com/office/drawing/2014/chart" uri="{C3380CC4-5D6E-409C-BE32-E72D297353CC}">
              <c16:uniqueId val="{00000014-9E6E-4B58-AE48-34564E326193}"/>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5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2.6881720430107527E-2"/>
          <c:w val="0.92128907289206263"/>
          <c:h val="0.95967741935483875"/>
        </c:manualLayout>
      </c:layout>
      <c:barChart>
        <c:barDir val="bar"/>
        <c:grouping val="percentStacked"/>
        <c:varyColors val="0"/>
        <c:ser>
          <c:idx val="0"/>
          <c:order val="0"/>
          <c:tx>
            <c:strRef>
              <c:f>問34年齢層!$T$395</c:f>
              <c:strCache>
                <c:ptCount val="1"/>
                <c:pt idx="0">
                  <c:v>何度か行った</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08D5-45B1-A33D-A9483402FBB4}"/>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08D5-45B1-A33D-A9483402FBB4}"/>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問34年齢層!$S$394</c:f>
              <c:strCache>
                <c:ptCount val="1"/>
                <c:pt idx="0">
                  <c:v>凡例</c:v>
                </c:pt>
              </c:strCache>
            </c:strRef>
          </c:cat>
          <c:val>
            <c:numRef>
              <c:f>問34年齢層!$T$394</c:f>
              <c:numCache>
                <c:formatCode>General</c:formatCode>
                <c:ptCount val="1"/>
                <c:pt idx="0">
                  <c:v>1</c:v>
                </c:pt>
              </c:numCache>
            </c:numRef>
          </c:val>
          <c:extLst>
            <c:ext xmlns:c16="http://schemas.microsoft.com/office/drawing/2014/chart" uri="{C3380CC4-5D6E-409C-BE32-E72D297353CC}">
              <c16:uniqueId val="{00000002-08D5-45B1-A33D-A9483402FBB4}"/>
            </c:ext>
          </c:extLst>
        </c:ser>
        <c:ser>
          <c:idx val="1"/>
          <c:order val="1"/>
          <c:tx>
            <c:strRef>
              <c:f>問34年齢層!$U$395</c:f>
              <c:strCache>
                <c:ptCount val="1"/>
                <c:pt idx="0">
                  <c:v>初めて行った</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08D5-45B1-A33D-A9483402FBB4}"/>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問34年齢層!$S$394</c:f>
              <c:strCache>
                <c:ptCount val="1"/>
                <c:pt idx="0">
                  <c:v>凡例</c:v>
                </c:pt>
              </c:strCache>
            </c:strRef>
          </c:cat>
          <c:val>
            <c:numRef>
              <c:f>問34年齢層!$U$394</c:f>
              <c:numCache>
                <c:formatCode>General</c:formatCode>
                <c:ptCount val="1"/>
                <c:pt idx="0">
                  <c:v>1</c:v>
                </c:pt>
              </c:numCache>
            </c:numRef>
          </c:val>
          <c:extLst>
            <c:ext xmlns:c16="http://schemas.microsoft.com/office/drawing/2014/chart" uri="{C3380CC4-5D6E-409C-BE32-E72D297353CC}">
              <c16:uniqueId val="{00000004-08D5-45B1-A33D-A9483402FBB4}"/>
            </c:ext>
          </c:extLst>
        </c:ser>
        <c:ser>
          <c:idx val="3"/>
          <c:order val="2"/>
          <c:tx>
            <c:strRef>
              <c:f>問34年齢層!$V$395</c:f>
              <c:strCache>
                <c:ptCount val="1"/>
                <c:pt idx="0">
                  <c:v>まだ行ったこと
はないが，今後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問34年齢層!$S$394</c:f>
              <c:strCache>
                <c:ptCount val="1"/>
                <c:pt idx="0">
                  <c:v>凡例</c:v>
                </c:pt>
              </c:strCache>
            </c:strRef>
          </c:cat>
          <c:val>
            <c:numRef>
              <c:f>問34年齢層!$V$394</c:f>
              <c:numCache>
                <c:formatCode>General</c:formatCode>
                <c:ptCount val="1"/>
                <c:pt idx="0">
                  <c:v>1</c:v>
                </c:pt>
              </c:numCache>
            </c:numRef>
          </c:val>
          <c:extLst>
            <c:ext xmlns:c16="http://schemas.microsoft.com/office/drawing/2014/chart" uri="{C3380CC4-5D6E-409C-BE32-E72D297353CC}">
              <c16:uniqueId val="{00000006-08D5-45B1-A33D-A9483402FBB4}"/>
            </c:ext>
          </c:extLst>
        </c:ser>
        <c:ser>
          <c:idx val="4"/>
          <c:order val="3"/>
          <c:tx>
            <c:strRef>
              <c:f>問34年齢層!$W$395</c:f>
              <c:strCache>
                <c:ptCount val="1"/>
                <c:pt idx="0">
                  <c:v>行ったことは
ないし，今後
行く予定もない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問34年齢層!$S$394</c:f>
              <c:strCache>
                <c:ptCount val="1"/>
                <c:pt idx="0">
                  <c:v>凡例</c:v>
                </c:pt>
              </c:strCache>
            </c:strRef>
          </c:cat>
          <c:val>
            <c:numRef>
              <c:f>問34年齢層!$W$394</c:f>
              <c:numCache>
                <c:formatCode>General</c:formatCode>
                <c:ptCount val="1"/>
                <c:pt idx="0">
                  <c:v>1</c:v>
                </c:pt>
              </c:numCache>
            </c:numRef>
          </c:val>
          <c:extLst>
            <c:ext xmlns:c16="http://schemas.microsoft.com/office/drawing/2014/chart" uri="{C3380CC4-5D6E-409C-BE32-E72D297353CC}">
              <c16:uniqueId val="{00000007-08D5-45B1-A33D-A9483402FBB4}"/>
            </c:ext>
          </c:extLst>
        </c:ser>
        <c:ser>
          <c:idx val="5"/>
          <c:order val="4"/>
          <c:tx>
            <c:strRef>
              <c:f>問34年齢層!$X$395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問34年齢層!$S$394</c:f>
              <c:strCache>
                <c:ptCount val="1"/>
                <c:pt idx="0">
                  <c:v>凡例</c:v>
                </c:pt>
              </c:strCache>
            </c:strRef>
          </c:cat>
          <c:val>
            <c:numRef>
              <c:f>問34年齢層!$X$394</c:f>
              <c:numCache>
                <c:formatCode>General</c:formatCode>
                <c:ptCount val="1"/>
                <c:pt idx="0">
                  <c:v>1</c:v>
                </c:pt>
              </c:numCache>
            </c:numRef>
          </c:val>
          <c:extLst>
            <c:ext xmlns:c16="http://schemas.microsoft.com/office/drawing/2014/chart" uri="{C3380CC4-5D6E-409C-BE32-E72D297353CC}">
              <c16:uniqueId val="{00000008-08D5-45B1-A33D-A9483402FBB4}"/>
            </c:ext>
          </c:extLst>
        </c:ser>
        <c:ser>
          <c:idx val="6"/>
          <c:order val="5"/>
          <c:tx>
            <c:strRef>
              <c:f>問34年齢層!$Y$395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問34年齢層!$S$394</c:f>
              <c:strCache>
                <c:ptCount val="1"/>
                <c:pt idx="0">
                  <c:v>凡例</c:v>
                </c:pt>
              </c:strCache>
            </c:strRef>
          </c:cat>
          <c:val>
            <c:numRef>
              <c:f>問34年齢層!$Y$394</c:f>
              <c:numCache>
                <c:formatCode>General</c:formatCode>
                <c:ptCount val="1"/>
                <c:pt idx="0">
                  <c:v>1</c:v>
                </c:pt>
              </c:numCache>
            </c:numRef>
          </c:val>
          <c:extLst>
            <c:ext xmlns:c16="http://schemas.microsoft.com/office/drawing/2014/chart" uri="{C3380CC4-5D6E-409C-BE32-E72D297353CC}">
              <c16:uniqueId val="{00000009-08D5-45B1-A33D-A9483402FBB4}"/>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問34年齢層!$T$425</c:f>
              <c:strCache>
                <c:ptCount val="1"/>
                <c:pt idx="0">
                  <c:v>何度か行った</c:v>
                </c:pt>
              </c:strCache>
            </c:strRef>
          </c:tx>
          <c:spPr>
            <a:solidFill>
              <a:schemeClr val="accent1"/>
            </a:solidFill>
            <a:ln w="9525">
              <a:solidFill>
                <a:schemeClr val="tx1"/>
              </a:solidFill>
            </a:ln>
            <a:effectLst/>
          </c:spPr>
          <c:invertIfNegative val="0"/>
          <c:dLbls>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問34年齢層!$S$426:$S$434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問34年齢層!$T$426:$T$434</c:f>
              <c:numCache>
                <c:formatCode>0.0</c:formatCode>
                <c:ptCount val="9"/>
                <c:pt idx="0">
                  <c:v>21.1</c:v>
                </c:pt>
                <c:pt idx="1">
                  <c:v>9.8000000000000007</c:v>
                </c:pt>
                <c:pt idx="2">
                  <c:v>5.3</c:v>
                </c:pt>
                <c:pt idx="3">
                  <c:v>11.7</c:v>
                </c:pt>
                <c:pt idx="4">
                  <c:v>16.5</c:v>
                </c:pt>
                <c:pt idx="5">
                  <c:v>16.100000000000001</c:v>
                </c:pt>
                <c:pt idx="6">
                  <c:v>12.6</c:v>
                </c:pt>
                <c:pt idx="7">
                  <c:v>17.399999999999999</c:v>
                </c:pt>
                <c:pt idx="8">
                  <c:v>20.7</c:v>
                </c:pt>
              </c:numCache>
            </c:numRef>
          </c:val>
          <c:extLst>
            <c:ext xmlns:c16="http://schemas.microsoft.com/office/drawing/2014/chart" uri="{C3380CC4-5D6E-409C-BE32-E72D297353CC}">
              <c16:uniqueId val="{00000001-5194-494B-8049-2AF1A3E2681F}"/>
            </c:ext>
          </c:extLst>
        </c:ser>
        <c:ser>
          <c:idx val="1"/>
          <c:order val="1"/>
          <c:tx>
            <c:strRef>
              <c:f>問34年齢層!$U$425</c:f>
              <c:strCache>
                <c:ptCount val="1"/>
                <c:pt idx="0">
                  <c:v>初めて行った</c:v>
                </c:pt>
              </c:strCache>
            </c:strRef>
          </c:tx>
          <c:spPr>
            <a:solidFill>
              <a:schemeClr val="accent1">
                <a:lumMod val="60000"/>
                <a:lumOff val="40000"/>
              </a:schemeClr>
            </a:solidFill>
            <a:ln w="9525">
              <a:solidFill>
                <a:schemeClr val="tx1"/>
              </a:solidFill>
            </a:ln>
            <a:effectLst/>
          </c:spPr>
          <c:invertIfNegative val="0"/>
          <c:dLbls>
            <c:dLbl>
              <c:idx val="0"/>
              <c:layout>
                <c:manualLayout>
                  <c:x val="0"/>
                  <c:y val="-4.400440044004393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FFE-4F28-BB5F-FF1B85D98519}"/>
                </c:ext>
              </c:extLst>
            </c:dLbl>
            <c:dLbl>
              <c:idx val="2"/>
              <c:layout>
                <c:manualLayout>
                  <c:x val="9.6219931271477668E-3"/>
                  <c:y val="1.172299409020422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194-494B-8049-2AF1A3E2681F}"/>
                </c:ext>
              </c:extLst>
            </c:dLbl>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問34年齢層!$S$426:$S$434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問34年齢層!$U$426:$U$434</c:f>
              <c:numCache>
                <c:formatCode>0.0</c:formatCode>
                <c:ptCount val="9"/>
                <c:pt idx="0">
                  <c:v>0</c:v>
                </c:pt>
                <c:pt idx="1">
                  <c:v>3.3</c:v>
                </c:pt>
                <c:pt idx="2">
                  <c:v>2.6</c:v>
                </c:pt>
                <c:pt idx="3">
                  <c:v>5.0999999999999996</c:v>
                </c:pt>
                <c:pt idx="4">
                  <c:v>2.1</c:v>
                </c:pt>
                <c:pt idx="5">
                  <c:v>1.8</c:v>
                </c:pt>
                <c:pt idx="6">
                  <c:v>2.1</c:v>
                </c:pt>
                <c:pt idx="7">
                  <c:v>4.3</c:v>
                </c:pt>
                <c:pt idx="8">
                  <c:v>4.0999999999999996</c:v>
                </c:pt>
              </c:numCache>
            </c:numRef>
          </c:val>
          <c:extLst>
            <c:ext xmlns:c16="http://schemas.microsoft.com/office/drawing/2014/chart" uri="{C3380CC4-5D6E-409C-BE32-E72D297353CC}">
              <c16:uniqueId val="{00000009-5194-494B-8049-2AF1A3E2681F}"/>
            </c:ext>
          </c:extLst>
        </c:ser>
        <c:ser>
          <c:idx val="3"/>
          <c:order val="2"/>
          <c:tx>
            <c:strRef>
              <c:f>問34年齢層!$V$425</c:f>
              <c:strCache>
                <c:ptCount val="1"/>
                <c:pt idx="0">
                  <c:v>まだ行ったこと
はないが，今後
行く予定</c:v>
                </c:pt>
              </c:strCache>
            </c:strRef>
          </c:tx>
          <c:spPr>
            <a:pattFill prst="smGrid">
              <a:fgClr>
                <a:srgbClr val="FF9999"/>
              </a:fgClr>
              <a:bgClr>
                <a:schemeClr val="bg1"/>
              </a:bgClr>
            </a:pattFill>
            <a:ln>
              <a:solidFill>
                <a:schemeClr val="tx1"/>
              </a:solidFill>
            </a:ln>
            <a:effectLst/>
          </c:spPr>
          <c:invertIfNegative val="0"/>
          <c:dLbls>
            <c:dLbl>
              <c:idx val="0"/>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E8E-4D0A-B5AC-660156BD8D44}"/>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問34年齢層!$S$426:$S$434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問34年齢層!$V$426:$V$434</c:f>
              <c:numCache>
                <c:formatCode>0.0</c:formatCode>
                <c:ptCount val="9"/>
                <c:pt idx="0">
                  <c:v>10.5</c:v>
                </c:pt>
                <c:pt idx="1">
                  <c:v>13.1</c:v>
                </c:pt>
                <c:pt idx="2">
                  <c:v>30.7</c:v>
                </c:pt>
                <c:pt idx="3">
                  <c:v>28.9</c:v>
                </c:pt>
                <c:pt idx="4">
                  <c:v>31.4</c:v>
                </c:pt>
                <c:pt idx="5">
                  <c:v>29.5</c:v>
                </c:pt>
                <c:pt idx="6">
                  <c:v>30.5</c:v>
                </c:pt>
                <c:pt idx="7">
                  <c:v>29.9</c:v>
                </c:pt>
                <c:pt idx="8">
                  <c:v>28.4</c:v>
                </c:pt>
              </c:numCache>
            </c:numRef>
          </c:val>
          <c:extLst>
            <c:ext xmlns:c16="http://schemas.microsoft.com/office/drawing/2014/chart" uri="{C3380CC4-5D6E-409C-BE32-E72D297353CC}">
              <c16:uniqueId val="{0000000C-5194-494B-8049-2AF1A3E2681F}"/>
            </c:ext>
          </c:extLst>
        </c:ser>
        <c:ser>
          <c:idx val="4"/>
          <c:order val="3"/>
          <c:tx>
            <c:strRef>
              <c:f>問34年齢層!$W$425</c:f>
              <c:strCache>
                <c:ptCount val="1"/>
                <c:pt idx="0">
                  <c:v>行ったことは
ないし，今後
行く予定もない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問34年齢層!$S$426:$S$434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問34年齢層!$W$426:$W$434</c:f>
              <c:numCache>
                <c:formatCode>0.0</c:formatCode>
                <c:ptCount val="9"/>
                <c:pt idx="0">
                  <c:v>31.6</c:v>
                </c:pt>
                <c:pt idx="1">
                  <c:v>26.2</c:v>
                </c:pt>
                <c:pt idx="2">
                  <c:v>28.9</c:v>
                </c:pt>
                <c:pt idx="3">
                  <c:v>25.9</c:v>
                </c:pt>
                <c:pt idx="4">
                  <c:v>24.8</c:v>
                </c:pt>
                <c:pt idx="5">
                  <c:v>26.8</c:v>
                </c:pt>
                <c:pt idx="6">
                  <c:v>18.899999999999999</c:v>
                </c:pt>
                <c:pt idx="7">
                  <c:v>23.9</c:v>
                </c:pt>
                <c:pt idx="8">
                  <c:v>16</c:v>
                </c:pt>
              </c:numCache>
            </c:numRef>
          </c:val>
          <c:extLst>
            <c:ext xmlns:c16="http://schemas.microsoft.com/office/drawing/2014/chart" uri="{C3380CC4-5D6E-409C-BE32-E72D297353CC}">
              <c16:uniqueId val="{0000000D-5194-494B-8049-2AF1A3E2681F}"/>
            </c:ext>
          </c:extLst>
        </c:ser>
        <c:ser>
          <c:idx val="5"/>
          <c:order val="4"/>
          <c:tx>
            <c:strRef>
              <c:f>問34年齢層!$X$425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問34年齢層!$S$426:$S$434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問34年齢層!$X$426:$X$434</c:f>
              <c:numCache>
                <c:formatCode>0.0</c:formatCode>
                <c:ptCount val="9"/>
                <c:pt idx="0">
                  <c:v>36.799999999999997</c:v>
                </c:pt>
                <c:pt idx="1">
                  <c:v>45.9</c:v>
                </c:pt>
                <c:pt idx="2">
                  <c:v>32.5</c:v>
                </c:pt>
                <c:pt idx="3">
                  <c:v>27.9</c:v>
                </c:pt>
                <c:pt idx="4">
                  <c:v>21.9</c:v>
                </c:pt>
                <c:pt idx="5">
                  <c:v>20.5</c:v>
                </c:pt>
                <c:pt idx="6">
                  <c:v>32.6</c:v>
                </c:pt>
                <c:pt idx="7">
                  <c:v>18.5</c:v>
                </c:pt>
                <c:pt idx="8">
                  <c:v>18.3</c:v>
                </c:pt>
              </c:numCache>
            </c:numRef>
          </c:val>
          <c:extLst>
            <c:ext xmlns:c16="http://schemas.microsoft.com/office/drawing/2014/chart" uri="{C3380CC4-5D6E-409C-BE32-E72D297353CC}">
              <c16:uniqueId val="{0000000E-5194-494B-8049-2AF1A3E2681F}"/>
            </c:ext>
          </c:extLst>
        </c:ser>
        <c:ser>
          <c:idx val="6"/>
          <c:order val="5"/>
          <c:tx>
            <c:strRef>
              <c:f>問34年齢層!$Y$425</c:f>
              <c:strCache>
                <c:ptCount val="1"/>
                <c:pt idx="0">
                  <c:v>（無効回答）</c:v>
                </c:pt>
              </c:strCache>
            </c:strRef>
          </c:tx>
          <c:spPr>
            <a:solidFill>
              <a:schemeClr val="bg1"/>
            </a:solidFill>
            <a:ln>
              <a:solidFill>
                <a:schemeClr val="tx1"/>
              </a:solidFill>
            </a:ln>
            <a:effectLst/>
          </c:spPr>
          <c:invertIfNegative val="0"/>
          <c:dLbls>
            <c:dLbl>
              <c:idx val="5"/>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E8E-4D0A-B5AC-660156BD8D44}"/>
                </c:ext>
              </c:extLst>
            </c:dLbl>
            <c:dLbl>
              <c:idx val="7"/>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E8E-4D0A-B5AC-660156BD8D44}"/>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E8E-4D0A-B5AC-660156BD8D44}"/>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問34年齢層!$S$426:$S$434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問34年齢層!$Y$426:$Y$434</c:f>
              <c:numCache>
                <c:formatCode>0.0</c:formatCode>
                <c:ptCount val="9"/>
                <c:pt idx="0">
                  <c:v>0</c:v>
                </c:pt>
                <c:pt idx="1">
                  <c:v>1.6</c:v>
                </c:pt>
                <c:pt idx="2">
                  <c:v>0</c:v>
                </c:pt>
                <c:pt idx="3">
                  <c:v>0.5</c:v>
                </c:pt>
                <c:pt idx="4">
                  <c:v>3.3</c:v>
                </c:pt>
                <c:pt idx="5">
                  <c:v>5.4</c:v>
                </c:pt>
                <c:pt idx="6">
                  <c:v>3.2</c:v>
                </c:pt>
                <c:pt idx="7">
                  <c:v>6</c:v>
                </c:pt>
                <c:pt idx="8">
                  <c:v>12.4</c:v>
                </c:pt>
              </c:numCache>
            </c:numRef>
          </c:val>
          <c:extLst>
            <c:ext xmlns:c16="http://schemas.microsoft.com/office/drawing/2014/chart" uri="{C3380CC4-5D6E-409C-BE32-E72D297353CC}">
              <c16:uniqueId val="{0000000F-5194-494B-8049-2AF1A3E2681F}"/>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5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2.6881720430107527E-2"/>
          <c:w val="0.92128907289206263"/>
          <c:h val="0.95967741935483875"/>
        </c:manualLayout>
      </c:layout>
      <c:barChart>
        <c:barDir val="bar"/>
        <c:grouping val="percentStacked"/>
        <c:varyColors val="0"/>
        <c:ser>
          <c:idx val="0"/>
          <c:order val="0"/>
          <c:tx>
            <c:strRef>
              <c:f>問34年齢層!$T$425</c:f>
              <c:strCache>
                <c:ptCount val="1"/>
                <c:pt idx="0">
                  <c:v>何度か行った</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73F2-4FDB-8B4C-481031F87EC9}"/>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73F2-4FDB-8B4C-481031F87EC9}"/>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問34年齢層!$S$424</c:f>
              <c:strCache>
                <c:ptCount val="1"/>
                <c:pt idx="0">
                  <c:v>凡例</c:v>
                </c:pt>
              </c:strCache>
            </c:strRef>
          </c:cat>
          <c:val>
            <c:numRef>
              <c:f>問34年齢層!$T$424</c:f>
              <c:numCache>
                <c:formatCode>General</c:formatCode>
                <c:ptCount val="1"/>
                <c:pt idx="0">
                  <c:v>1</c:v>
                </c:pt>
              </c:numCache>
            </c:numRef>
          </c:val>
          <c:extLst>
            <c:ext xmlns:c16="http://schemas.microsoft.com/office/drawing/2014/chart" uri="{C3380CC4-5D6E-409C-BE32-E72D297353CC}">
              <c16:uniqueId val="{00000002-73F2-4FDB-8B4C-481031F87EC9}"/>
            </c:ext>
          </c:extLst>
        </c:ser>
        <c:ser>
          <c:idx val="1"/>
          <c:order val="1"/>
          <c:tx>
            <c:strRef>
              <c:f>問34年齢層!$U$425</c:f>
              <c:strCache>
                <c:ptCount val="1"/>
                <c:pt idx="0">
                  <c:v>初めて行った</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73F2-4FDB-8B4C-481031F87EC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問34年齢層!$S$424</c:f>
              <c:strCache>
                <c:ptCount val="1"/>
                <c:pt idx="0">
                  <c:v>凡例</c:v>
                </c:pt>
              </c:strCache>
            </c:strRef>
          </c:cat>
          <c:val>
            <c:numRef>
              <c:f>問34年齢層!$U$424</c:f>
              <c:numCache>
                <c:formatCode>General</c:formatCode>
                <c:ptCount val="1"/>
                <c:pt idx="0">
                  <c:v>1</c:v>
                </c:pt>
              </c:numCache>
            </c:numRef>
          </c:val>
          <c:extLst>
            <c:ext xmlns:c16="http://schemas.microsoft.com/office/drawing/2014/chart" uri="{C3380CC4-5D6E-409C-BE32-E72D297353CC}">
              <c16:uniqueId val="{00000004-73F2-4FDB-8B4C-481031F87EC9}"/>
            </c:ext>
          </c:extLst>
        </c:ser>
        <c:ser>
          <c:idx val="3"/>
          <c:order val="2"/>
          <c:tx>
            <c:strRef>
              <c:f>問34年齢層!$V$425</c:f>
              <c:strCache>
                <c:ptCount val="1"/>
                <c:pt idx="0">
                  <c:v>まだ行ったこと
はないが，今後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問34年齢層!$S$424</c:f>
              <c:strCache>
                <c:ptCount val="1"/>
                <c:pt idx="0">
                  <c:v>凡例</c:v>
                </c:pt>
              </c:strCache>
            </c:strRef>
          </c:cat>
          <c:val>
            <c:numRef>
              <c:f>問34年齢層!$V$424</c:f>
              <c:numCache>
                <c:formatCode>General</c:formatCode>
                <c:ptCount val="1"/>
                <c:pt idx="0">
                  <c:v>1</c:v>
                </c:pt>
              </c:numCache>
            </c:numRef>
          </c:val>
          <c:extLst>
            <c:ext xmlns:c16="http://schemas.microsoft.com/office/drawing/2014/chart" uri="{C3380CC4-5D6E-409C-BE32-E72D297353CC}">
              <c16:uniqueId val="{00000006-73F2-4FDB-8B4C-481031F87EC9}"/>
            </c:ext>
          </c:extLst>
        </c:ser>
        <c:ser>
          <c:idx val="4"/>
          <c:order val="3"/>
          <c:tx>
            <c:strRef>
              <c:f>問34年齢層!$W$425</c:f>
              <c:strCache>
                <c:ptCount val="1"/>
                <c:pt idx="0">
                  <c:v>行ったことは
ないし，今後
行く予定もない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問34年齢層!$S$424</c:f>
              <c:strCache>
                <c:ptCount val="1"/>
                <c:pt idx="0">
                  <c:v>凡例</c:v>
                </c:pt>
              </c:strCache>
            </c:strRef>
          </c:cat>
          <c:val>
            <c:numRef>
              <c:f>問34年齢層!$W$424</c:f>
              <c:numCache>
                <c:formatCode>General</c:formatCode>
                <c:ptCount val="1"/>
                <c:pt idx="0">
                  <c:v>1</c:v>
                </c:pt>
              </c:numCache>
            </c:numRef>
          </c:val>
          <c:extLst>
            <c:ext xmlns:c16="http://schemas.microsoft.com/office/drawing/2014/chart" uri="{C3380CC4-5D6E-409C-BE32-E72D297353CC}">
              <c16:uniqueId val="{00000007-73F2-4FDB-8B4C-481031F87EC9}"/>
            </c:ext>
          </c:extLst>
        </c:ser>
        <c:ser>
          <c:idx val="5"/>
          <c:order val="4"/>
          <c:tx>
            <c:strRef>
              <c:f>問34年齢層!$X$425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問34年齢層!$S$424</c:f>
              <c:strCache>
                <c:ptCount val="1"/>
                <c:pt idx="0">
                  <c:v>凡例</c:v>
                </c:pt>
              </c:strCache>
            </c:strRef>
          </c:cat>
          <c:val>
            <c:numRef>
              <c:f>問34年齢層!$X$424</c:f>
              <c:numCache>
                <c:formatCode>General</c:formatCode>
                <c:ptCount val="1"/>
                <c:pt idx="0">
                  <c:v>1</c:v>
                </c:pt>
              </c:numCache>
            </c:numRef>
          </c:val>
          <c:extLst>
            <c:ext xmlns:c16="http://schemas.microsoft.com/office/drawing/2014/chart" uri="{C3380CC4-5D6E-409C-BE32-E72D297353CC}">
              <c16:uniqueId val="{00000008-73F2-4FDB-8B4C-481031F87EC9}"/>
            </c:ext>
          </c:extLst>
        </c:ser>
        <c:ser>
          <c:idx val="6"/>
          <c:order val="5"/>
          <c:tx>
            <c:strRef>
              <c:f>問34年齢層!$Y$425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問34年齢層!$S$424</c:f>
              <c:strCache>
                <c:ptCount val="1"/>
                <c:pt idx="0">
                  <c:v>凡例</c:v>
                </c:pt>
              </c:strCache>
            </c:strRef>
          </c:cat>
          <c:val>
            <c:numRef>
              <c:f>問34年齢層!$Y$424</c:f>
              <c:numCache>
                <c:formatCode>General</c:formatCode>
                <c:ptCount val="1"/>
                <c:pt idx="0">
                  <c:v>1</c:v>
                </c:pt>
              </c:numCache>
            </c:numRef>
          </c:val>
          <c:extLst>
            <c:ext xmlns:c16="http://schemas.microsoft.com/office/drawing/2014/chart" uri="{C3380CC4-5D6E-409C-BE32-E72D297353CC}">
              <c16:uniqueId val="{00000009-73F2-4FDB-8B4C-481031F87EC9}"/>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問34年齢層!$T$455</c:f>
              <c:strCache>
                <c:ptCount val="1"/>
                <c:pt idx="0">
                  <c:v>何度か行った</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問34年齢層!$S$456:$S$464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問34年齢層!$T$456:$T$464</c:f>
              <c:numCache>
                <c:formatCode>0.0</c:formatCode>
                <c:ptCount val="9"/>
                <c:pt idx="0">
                  <c:v>21.1</c:v>
                </c:pt>
                <c:pt idx="1">
                  <c:v>26.2</c:v>
                </c:pt>
                <c:pt idx="2">
                  <c:v>38.6</c:v>
                </c:pt>
                <c:pt idx="3">
                  <c:v>39.6</c:v>
                </c:pt>
                <c:pt idx="4">
                  <c:v>28.1</c:v>
                </c:pt>
                <c:pt idx="5">
                  <c:v>23.2</c:v>
                </c:pt>
                <c:pt idx="6">
                  <c:v>21.1</c:v>
                </c:pt>
                <c:pt idx="7">
                  <c:v>22.8</c:v>
                </c:pt>
                <c:pt idx="8">
                  <c:v>19.5</c:v>
                </c:pt>
              </c:numCache>
            </c:numRef>
          </c:val>
          <c:extLst>
            <c:ext xmlns:c16="http://schemas.microsoft.com/office/drawing/2014/chart" uri="{C3380CC4-5D6E-409C-BE32-E72D297353CC}">
              <c16:uniqueId val="{00000000-281C-4408-A8B4-7DC4AF1E2393}"/>
            </c:ext>
          </c:extLst>
        </c:ser>
        <c:ser>
          <c:idx val="1"/>
          <c:order val="1"/>
          <c:tx>
            <c:strRef>
              <c:f>問34年齢層!$U$455</c:f>
              <c:strCache>
                <c:ptCount val="1"/>
                <c:pt idx="0">
                  <c:v>初めて行った</c:v>
                </c:pt>
              </c:strCache>
            </c:strRef>
          </c:tx>
          <c:spPr>
            <a:solidFill>
              <a:schemeClr val="accent1">
                <a:lumMod val="60000"/>
                <a:lumOff val="40000"/>
              </a:schemeClr>
            </a:solidFill>
            <a:ln w="9525">
              <a:solidFill>
                <a:schemeClr val="tx1"/>
              </a:solidFill>
            </a:ln>
            <a:effectLst/>
          </c:spPr>
          <c:invertIfNegative val="0"/>
          <c:dLbls>
            <c:dLbl>
              <c:idx val="0"/>
              <c:layout>
                <c:manualLayout>
                  <c:x val="2.8208744710860366E-3"/>
                  <c:y val="-4.290311047550947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853-4FFE-9086-76BAF4174136}"/>
                </c:ext>
              </c:extLst>
            </c:dLbl>
            <c:dLbl>
              <c:idx val="4"/>
              <c:layout>
                <c:manualLayout>
                  <c:x val="-1.7483020807966519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81C-4408-A8B4-7DC4AF1E2393}"/>
                </c:ext>
              </c:extLst>
            </c:dLbl>
            <c:dLbl>
              <c:idx val="8"/>
              <c:layout>
                <c:manualLayout>
                  <c:x val="-5.0348428554888543E-17"/>
                  <c:y val="1.509780706759591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81C-4408-A8B4-7DC4AF1E2393}"/>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問34年齢層!$S$456:$S$464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問34年齢層!$U$456:$U$464</c:f>
              <c:numCache>
                <c:formatCode>0.0</c:formatCode>
                <c:ptCount val="9"/>
                <c:pt idx="0">
                  <c:v>0</c:v>
                </c:pt>
                <c:pt idx="1">
                  <c:v>9.8000000000000007</c:v>
                </c:pt>
                <c:pt idx="2">
                  <c:v>7</c:v>
                </c:pt>
                <c:pt idx="3">
                  <c:v>7.6</c:v>
                </c:pt>
                <c:pt idx="4">
                  <c:v>6.6</c:v>
                </c:pt>
                <c:pt idx="5">
                  <c:v>4.5</c:v>
                </c:pt>
                <c:pt idx="6">
                  <c:v>5.3</c:v>
                </c:pt>
                <c:pt idx="7">
                  <c:v>4.9000000000000004</c:v>
                </c:pt>
                <c:pt idx="8">
                  <c:v>3.6</c:v>
                </c:pt>
              </c:numCache>
            </c:numRef>
          </c:val>
          <c:extLst>
            <c:ext xmlns:c16="http://schemas.microsoft.com/office/drawing/2014/chart" uri="{C3380CC4-5D6E-409C-BE32-E72D297353CC}">
              <c16:uniqueId val="{00000003-281C-4408-A8B4-7DC4AF1E2393}"/>
            </c:ext>
          </c:extLst>
        </c:ser>
        <c:ser>
          <c:idx val="3"/>
          <c:order val="2"/>
          <c:tx>
            <c:strRef>
              <c:f>問34年齢層!$V$455</c:f>
              <c:strCache>
                <c:ptCount val="1"/>
                <c:pt idx="0">
                  <c:v>まだ行ったこと
はないが，今後
行く予定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問34年齢層!$S$456:$S$464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問34年齢層!$V$456:$V$464</c:f>
              <c:numCache>
                <c:formatCode>0.0</c:formatCode>
                <c:ptCount val="9"/>
                <c:pt idx="0">
                  <c:v>15.8</c:v>
                </c:pt>
                <c:pt idx="1">
                  <c:v>14.8</c:v>
                </c:pt>
                <c:pt idx="2">
                  <c:v>20.2</c:v>
                </c:pt>
                <c:pt idx="3">
                  <c:v>17.8</c:v>
                </c:pt>
                <c:pt idx="4">
                  <c:v>17.399999999999999</c:v>
                </c:pt>
                <c:pt idx="5">
                  <c:v>18.8</c:v>
                </c:pt>
                <c:pt idx="6">
                  <c:v>14.7</c:v>
                </c:pt>
                <c:pt idx="7">
                  <c:v>17.399999999999999</c:v>
                </c:pt>
                <c:pt idx="8">
                  <c:v>14.2</c:v>
                </c:pt>
              </c:numCache>
            </c:numRef>
          </c:val>
          <c:extLst>
            <c:ext xmlns:c16="http://schemas.microsoft.com/office/drawing/2014/chart" uri="{C3380CC4-5D6E-409C-BE32-E72D297353CC}">
              <c16:uniqueId val="{00000006-281C-4408-A8B4-7DC4AF1E2393}"/>
            </c:ext>
          </c:extLst>
        </c:ser>
        <c:ser>
          <c:idx val="4"/>
          <c:order val="3"/>
          <c:tx>
            <c:strRef>
              <c:f>問34年齢層!$W$455</c:f>
              <c:strCache>
                <c:ptCount val="1"/>
                <c:pt idx="0">
                  <c:v>行ったことは
ないし，今後
行く予定もない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問34年齢層!$S$456:$S$464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問34年齢層!$W$456:$W$464</c:f>
              <c:numCache>
                <c:formatCode>0.0</c:formatCode>
                <c:ptCount val="9"/>
                <c:pt idx="0">
                  <c:v>15.8</c:v>
                </c:pt>
                <c:pt idx="1">
                  <c:v>18</c:v>
                </c:pt>
                <c:pt idx="2">
                  <c:v>14.9</c:v>
                </c:pt>
                <c:pt idx="3">
                  <c:v>12.7</c:v>
                </c:pt>
                <c:pt idx="4">
                  <c:v>20.2</c:v>
                </c:pt>
                <c:pt idx="5">
                  <c:v>28.6</c:v>
                </c:pt>
                <c:pt idx="6">
                  <c:v>23.2</c:v>
                </c:pt>
                <c:pt idx="7">
                  <c:v>25</c:v>
                </c:pt>
                <c:pt idx="8">
                  <c:v>24.9</c:v>
                </c:pt>
              </c:numCache>
            </c:numRef>
          </c:val>
          <c:extLst>
            <c:ext xmlns:c16="http://schemas.microsoft.com/office/drawing/2014/chart" uri="{C3380CC4-5D6E-409C-BE32-E72D297353CC}">
              <c16:uniqueId val="{00000007-281C-4408-A8B4-7DC4AF1E2393}"/>
            </c:ext>
          </c:extLst>
        </c:ser>
        <c:ser>
          <c:idx val="5"/>
          <c:order val="4"/>
          <c:tx>
            <c:strRef>
              <c:f>問34年齢層!$X$455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問34年齢層!$S$456:$S$464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問34年齢層!$X$456:$X$464</c:f>
              <c:numCache>
                <c:formatCode>0.0</c:formatCode>
                <c:ptCount val="9"/>
                <c:pt idx="0">
                  <c:v>47.4</c:v>
                </c:pt>
                <c:pt idx="1">
                  <c:v>31.1</c:v>
                </c:pt>
                <c:pt idx="2">
                  <c:v>19.3</c:v>
                </c:pt>
                <c:pt idx="3">
                  <c:v>21.3</c:v>
                </c:pt>
                <c:pt idx="4">
                  <c:v>23.6</c:v>
                </c:pt>
                <c:pt idx="5">
                  <c:v>21.4</c:v>
                </c:pt>
                <c:pt idx="6">
                  <c:v>31.6</c:v>
                </c:pt>
                <c:pt idx="7">
                  <c:v>21.7</c:v>
                </c:pt>
                <c:pt idx="8">
                  <c:v>24.9</c:v>
                </c:pt>
              </c:numCache>
            </c:numRef>
          </c:val>
          <c:extLst>
            <c:ext xmlns:c16="http://schemas.microsoft.com/office/drawing/2014/chart" uri="{C3380CC4-5D6E-409C-BE32-E72D297353CC}">
              <c16:uniqueId val="{00000008-281C-4408-A8B4-7DC4AF1E2393}"/>
            </c:ext>
          </c:extLst>
        </c:ser>
        <c:ser>
          <c:idx val="6"/>
          <c:order val="5"/>
          <c:tx>
            <c:strRef>
              <c:f>問34年齢層!$Y$455</c:f>
              <c:strCache>
                <c:ptCount val="1"/>
                <c:pt idx="0">
                  <c:v>（無効回答）</c:v>
                </c:pt>
              </c:strCache>
            </c:strRef>
          </c:tx>
          <c:spPr>
            <a:solidFill>
              <a:schemeClr val="bg1"/>
            </a:solidFill>
            <a:ln>
              <a:solidFill>
                <a:schemeClr val="tx1"/>
              </a:solidFill>
            </a:ln>
            <a:effectLst/>
          </c:spPr>
          <c:invertIfNegative val="0"/>
          <c:dLbls>
            <c:dLbl>
              <c:idx val="7"/>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853-4FFE-9086-76BAF4174136}"/>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853-4FFE-9086-76BAF4174136}"/>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問34年齢層!$S$456:$S$464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問34年齢層!$Y$456:$Y$464</c:f>
              <c:numCache>
                <c:formatCode>0.0</c:formatCode>
                <c:ptCount val="9"/>
                <c:pt idx="0">
                  <c:v>0</c:v>
                </c:pt>
                <c:pt idx="1">
                  <c:v>0</c:v>
                </c:pt>
                <c:pt idx="2">
                  <c:v>0</c:v>
                </c:pt>
                <c:pt idx="3">
                  <c:v>1</c:v>
                </c:pt>
                <c:pt idx="4">
                  <c:v>4.0999999999999996</c:v>
                </c:pt>
                <c:pt idx="5">
                  <c:v>3.6</c:v>
                </c:pt>
                <c:pt idx="6">
                  <c:v>4.2</c:v>
                </c:pt>
                <c:pt idx="7">
                  <c:v>8.1999999999999993</c:v>
                </c:pt>
                <c:pt idx="8">
                  <c:v>13</c:v>
                </c:pt>
              </c:numCache>
            </c:numRef>
          </c:val>
          <c:extLst>
            <c:ext xmlns:c16="http://schemas.microsoft.com/office/drawing/2014/chart" uri="{C3380CC4-5D6E-409C-BE32-E72D297353CC}">
              <c16:uniqueId val="{00000009-281C-4408-A8B4-7DC4AF1E2393}"/>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4.0322580645161289E-2"/>
          <c:w val="0.92128907289206263"/>
          <c:h val="0.94623655913978511"/>
        </c:manualLayout>
      </c:layout>
      <c:barChart>
        <c:barDir val="bar"/>
        <c:grouping val="percentStacked"/>
        <c:varyColors val="0"/>
        <c:ser>
          <c:idx val="0"/>
          <c:order val="0"/>
          <c:tx>
            <c:strRef>
              <c:f>問34年齢層!$T$455</c:f>
              <c:strCache>
                <c:ptCount val="1"/>
                <c:pt idx="0">
                  <c:v>何度か行った</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8C92-4BB6-A6F6-C106BA36229F}"/>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8C92-4BB6-A6F6-C106BA36229F}"/>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問34年齢層!$S$454</c:f>
              <c:strCache>
                <c:ptCount val="1"/>
                <c:pt idx="0">
                  <c:v>凡例</c:v>
                </c:pt>
              </c:strCache>
            </c:strRef>
          </c:cat>
          <c:val>
            <c:numRef>
              <c:f>問34年齢層!$T$454</c:f>
              <c:numCache>
                <c:formatCode>General</c:formatCode>
                <c:ptCount val="1"/>
                <c:pt idx="0">
                  <c:v>1</c:v>
                </c:pt>
              </c:numCache>
            </c:numRef>
          </c:val>
          <c:extLst>
            <c:ext xmlns:c16="http://schemas.microsoft.com/office/drawing/2014/chart" uri="{C3380CC4-5D6E-409C-BE32-E72D297353CC}">
              <c16:uniqueId val="{00000002-8C92-4BB6-A6F6-C106BA36229F}"/>
            </c:ext>
          </c:extLst>
        </c:ser>
        <c:ser>
          <c:idx val="1"/>
          <c:order val="1"/>
          <c:tx>
            <c:strRef>
              <c:f>問34年齢層!$U$455</c:f>
              <c:strCache>
                <c:ptCount val="1"/>
                <c:pt idx="0">
                  <c:v>初めて行った</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8C92-4BB6-A6F6-C106BA36229F}"/>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問34年齢層!$S$454</c:f>
              <c:strCache>
                <c:ptCount val="1"/>
                <c:pt idx="0">
                  <c:v>凡例</c:v>
                </c:pt>
              </c:strCache>
            </c:strRef>
          </c:cat>
          <c:val>
            <c:numRef>
              <c:f>問34年齢層!$U$454</c:f>
              <c:numCache>
                <c:formatCode>General</c:formatCode>
                <c:ptCount val="1"/>
                <c:pt idx="0">
                  <c:v>1</c:v>
                </c:pt>
              </c:numCache>
            </c:numRef>
          </c:val>
          <c:extLst>
            <c:ext xmlns:c16="http://schemas.microsoft.com/office/drawing/2014/chart" uri="{C3380CC4-5D6E-409C-BE32-E72D297353CC}">
              <c16:uniqueId val="{00000004-8C92-4BB6-A6F6-C106BA36229F}"/>
            </c:ext>
          </c:extLst>
        </c:ser>
        <c:ser>
          <c:idx val="3"/>
          <c:order val="2"/>
          <c:tx>
            <c:strRef>
              <c:f>問34年齢層!$V$455</c:f>
              <c:strCache>
                <c:ptCount val="1"/>
                <c:pt idx="0">
                  <c:v>まだ行ったこと
はないが，今後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問34年齢層!$S$454</c:f>
              <c:strCache>
                <c:ptCount val="1"/>
                <c:pt idx="0">
                  <c:v>凡例</c:v>
                </c:pt>
              </c:strCache>
            </c:strRef>
          </c:cat>
          <c:val>
            <c:numRef>
              <c:f>問34年齢層!$V$454</c:f>
              <c:numCache>
                <c:formatCode>General</c:formatCode>
                <c:ptCount val="1"/>
                <c:pt idx="0">
                  <c:v>1</c:v>
                </c:pt>
              </c:numCache>
            </c:numRef>
          </c:val>
          <c:extLst>
            <c:ext xmlns:c16="http://schemas.microsoft.com/office/drawing/2014/chart" uri="{C3380CC4-5D6E-409C-BE32-E72D297353CC}">
              <c16:uniqueId val="{00000006-8C92-4BB6-A6F6-C106BA36229F}"/>
            </c:ext>
          </c:extLst>
        </c:ser>
        <c:ser>
          <c:idx val="4"/>
          <c:order val="3"/>
          <c:tx>
            <c:strRef>
              <c:f>問34年齢層!$W$455</c:f>
              <c:strCache>
                <c:ptCount val="1"/>
                <c:pt idx="0">
                  <c:v>行ったことは
ないし，今後
行く予定もない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問34年齢層!$S$454</c:f>
              <c:strCache>
                <c:ptCount val="1"/>
                <c:pt idx="0">
                  <c:v>凡例</c:v>
                </c:pt>
              </c:strCache>
            </c:strRef>
          </c:cat>
          <c:val>
            <c:numRef>
              <c:f>問34年齢層!$W$454</c:f>
              <c:numCache>
                <c:formatCode>General</c:formatCode>
                <c:ptCount val="1"/>
                <c:pt idx="0">
                  <c:v>1</c:v>
                </c:pt>
              </c:numCache>
            </c:numRef>
          </c:val>
          <c:extLst>
            <c:ext xmlns:c16="http://schemas.microsoft.com/office/drawing/2014/chart" uri="{C3380CC4-5D6E-409C-BE32-E72D297353CC}">
              <c16:uniqueId val="{00000007-8C92-4BB6-A6F6-C106BA36229F}"/>
            </c:ext>
          </c:extLst>
        </c:ser>
        <c:ser>
          <c:idx val="5"/>
          <c:order val="4"/>
          <c:tx>
            <c:strRef>
              <c:f>問34年齢層!$X$455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問34年齢層!$S$454</c:f>
              <c:strCache>
                <c:ptCount val="1"/>
                <c:pt idx="0">
                  <c:v>凡例</c:v>
                </c:pt>
              </c:strCache>
            </c:strRef>
          </c:cat>
          <c:val>
            <c:numRef>
              <c:f>問34年齢層!$X$454</c:f>
              <c:numCache>
                <c:formatCode>General</c:formatCode>
                <c:ptCount val="1"/>
                <c:pt idx="0">
                  <c:v>1</c:v>
                </c:pt>
              </c:numCache>
            </c:numRef>
          </c:val>
          <c:extLst>
            <c:ext xmlns:c16="http://schemas.microsoft.com/office/drawing/2014/chart" uri="{C3380CC4-5D6E-409C-BE32-E72D297353CC}">
              <c16:uniqueId val="{00000008-8C92-4BB6-A6F6-C106BA36229F}"/>
            </c:ext>
          </c:extLst>
        </c:ser>
        <c:ser>
          <c:idx val="6"/>
          <c:order val="5"/>
          <c:tx>
            <c:strRef>
              <c:f>問34年齢層!$Y$455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問34年齢層!$S$454</c:f>
              <c:strCache>
                <c:ptCount val="1"/>
                <c:pt idx="0">
                  <c:v>凡例</c:v>
                </c:pt>
              </c:strCache>
            </c:strRef>
          </c:cat>
          <c:val>
            <c:numRef>
              <c:f>問34年齢層!$Y$454</c:f>
              <c:numCache>
                <c:formatCode>General</c:formatCode>
                <c:ptCount val="1"/>
                <c:pt idx="0">
                  <c:v>1</c:v>
                </c:pt>
              </c:numCache>
            </c:numRef>
          </c:val>
          <c:extLst>
            <c:ext xmlns:c16="http://schemas.microsoft.com/office/drawing/2014/chart" uri="{C3380CC4-5D6E-409C-BE32-E72D297353CC}">
              <c16:uniqueId val="{00000009-8C92-4BB6-A6F6-C106BA36229F}"/>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問34年齢層!$T$485</c:f>
              <c:strCache>
                <c:ptCount val="1"/>
                <c:pt idx="0">
                  <c:v>何度か行った</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問34年齢層!$S$486:$S$494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問34年齢層!$T$486:$T$494</c:f>
              <c:numCache>
                <c:formatCode>0.0</c:formatCode>
                <c:ptCount val="9"/>
                <c:pt idx="0">
                  <c:v>36.799999999999997</c:v>
                </c:pt>
                <c:pt idx="1">
                  <c:v>47.5</c:v>
                </c:pt>
                <c:pt idx="2">
                  <c:v>48.2</c:v>
                </c:pt>
                <c:pt idx="3">
                  <c:v>56.9</c:v>
                </c:pt>
                <c:pt idx="4">
                  <c:v>59.1</c:v>
                </c:pt>
                <c:pt idx="5">
                  <c:v>60.7</c:v>
                </c:pt>
                <c:pt idx="6">
                  <c:v>65.3</c:v>
                </c:pt>
                <c:pt idx="7">
                  <c:v>64.7</c:v>
                </c:pt>
                <c:pt idx="8">
                  <c:v>62.7</c:v>
                </c:pt>
              </c:numCache>
            </c:numRef>
          </c:val>
          <c:extLst>
            <c:ext xmlns:c16="http://schemas.microsoft.com/office/drawing/2014/chart" uri="{C3380CC4-5D6E-409C-BE32-E72D297353CC}">
              <c16:uniqueId val="{00000000-D9B2-4275-9D8A-CBFA573459F6}"/>
            </c:ext>
          </c:extLst>
        </c:ser>
        <c:ser>
          <c:idx val="1"/>
          <c:order val="1"/>
          <c:tx>
            <c:strRef>
              <c:f>問34年齢層!$U$485</c:f>
              <c:strCache>
                <c:ptCount val="1"/>
                <c:pt idx="0">
                  <c:v>初めて行った</c:v>
                </c:pt>
              </c:strCache>
            </c:strRef>
          </c:tx>
          <c:spPr>
            <a:solidFill>
              <a:schemeClr val="accent1">
                <a:lumMod val="60000"/>
                <a:lumOff val="40000"/>
              </a:schemeClr>
            </a:solidFill>
            <a:ln w="9525">
              <a:solidFill>
                <a:schemeClr val="tx1"/>
              </a:solidFill>
            </a:ln>
            <a:effectLst/>
          </c:spPr>
          <c:invertIfNegative val="0"/>
          <c:dLbls>
            <c:dLbl>
              <c:idx val="0"/>
              <c:layout>
                <c:manualLayout>
                  <c:x val="1.4104372355430183E-3"/>
                  <c:y val="-4.290311047550947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D4A-4A07-99E0-4E885495BB39}"/>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問34年齢層!$S$486:$S$494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問34年齢層!$U$486:$U$494</c:f>
              <c:numCache>
                <c:formatCode>0.0</c:formatCode>
                <c:ptCount val="9"/>
                <c:pt idx="0">
                  <c:v>0</c:v>
                </c:pt>
                <c:pt idx="1">
                  <c:v>6.6</c:v>
                </c:pt>
                <c:pt idx="2">
                  <c:v>10.5</c:v>
                </c:pt>
                <c:pt idx="3">
                  <c:v>6.1</c:v>
                </c:pt>
                <c:pt idx="4">
                  <c:v>5</c:v>
                </c:pt>
                <c:pt idx="5">
                  <c:v>4.5</c:v>
                </c:pt>
                <c:pt idx="6">
                  <c:v>7.4</c:v>
                </c:pt>
                <c:pt idx="7">
                  <c:v>6</c:v>
                </c:pt>
                <c:pt idx="8">
                  <c:v>5.3</c:v>
                </c:pt>
              </c:numCache>
            </c:numRef>
          </c:val>
          <c:extLst>
            <c:ext xmlns:c16="http://schemas.microsoft.com/office/drawing/2014/chart" uri="{C3380CC4-5D6E-409C-BE32-E72D297353CC}">
              <c16:uniqueId val="{00000001-D9B2-4275-9D8A-CBFA573459F6}"/>
            </c:ext>
          </c:extLst>
        </c:ser>
        <c:ser>
          <c:idx val="3"/>
          <c:order val="2"/>
          <c:tx>
            <c:strRef>
              <c:f>問34年齢層!$V$485</c:f>
              <c:strCache>
                <c:ptCount val="1"/>
                <c:pt idx="0">
                  <c:v>まだ行ったこと
はないが，今後
行く予定</c:v>
                </c:pt>
              </c:strCache>
            </c:strRef>
          </c:tx>
          <c:spPr>
            <a:pattFill prst="smGrid">
              <a:fgClr>
                <a:srgbClr val="FF9999"/>
              </a:fgClr>
              <a:bgClr>
                <a:schemeClr val="bg1"/>
              </a:bgClr>
            </a:pattFill>
            <a:ln>
              <a:solidFill>
                <a:schemeClr val="tx1"/>
              </a:solidFill>
            </a:ln>
            <a:effectLst/>
          </c:spPr>
          <c:invertIfNegative val="0"/>
          <c:dLbls>
            <c:dLbl>
              <c:idx val="0"/>
              <c:layout>
                <c:manualLayout>
                  <c:x val="-2.7463096464126332E-3"/>
                  <c:y val="1.1887101068888128E-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9B2-4275-9D8A-CBFA573459F6}"/>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問34年齢層!$S$486:$S$494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問34年齢層!$V$486:$V$494</c:f>
              <c:numCache>
                <c:formatCode>0.0</c:formatCode>
                <c:ptCount val="9"/>
                <c:pt idx="0">
                  <c:v>21.1</c:v>
                </c:pt>
                <c:pt idx="1">
                  <c:v>13.1</c:v>
                </c:pt>
                <c:pt idx="2">
                  <c:v>14.9</c:v>
                </c:pt>
                <c:pt idx="3">
                  <c:v>13.7</c:v>
                </c:pt>
                <c:pt idx="4">
                  <c:v>12</c:v>
                </c:pt>
                <c:pt idx="5">
                  <c:v>6.3</c:v>
                </c:pt>
                <c:pt idx="6">
                  <c:v>9.5</c:v>
                </c:pt>
                <c:pt idx="7">
                  <c:v>9.8000000000000007</c:v>
                </c:pt>
                <c:pt idx="8">
                  <c:v>8.3000000000000007</c:v>
                </c:pt>
              </c:numCache>
            </c:numRef>
          </c:val>
          <c:extLst>
            <c:ext xmlns:c16="http://schemas.microsoft.com/office/drawing/2014/chart" uri="{C3380CC4-5D6E-409C-BE32-E72D297353CC}">
              <c16:uniqueId val="{00000004-D9B2-4275-9D8A-CBFA573459F6}"/>
            </c:ext>
          </c:extLst>
        </c:ser>
        <c:ser>
          <c:idx val="4"/>
          <c:order val="3"/>
          <c:tx>
            <c:strRef>
              <c:f>問34年齢層!$W$485</c:f>
              <c:strCache>
                <c:ptCount val="1"/>
                <c:pt idx="0">
                  <c:v>行ったことは
ないし，今後
行く予定もない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問34年齢層!$S$486:$S$494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問34年齢層!$W$486:$W$494</c:f>
              <c:numCache>
                <c:formatCode>0.0</c:formatCode>
                <c:ptCount val="9"/>
                <c:pt idx="0">
                  <c:v>10.5</c:v>
                </c:pt>
                <c:pt idx="1">
                  <c:v>11.5</c:v>
                </c:pt>
                <c:pt idx="2">
                  <c:v>13.2</c:v>
                </c:pt>
                <c:pt idx="3">
                  <c:v>9.6</c:v>
                </c:pt>
                <c:pt idx="4">
                  <c:v>14.9</c:v>
                </c:pt>
                <c:pt idx="5">
                  <c:v>16.100000000000001</c:v>
                </c:pt>
                <c:pt idx="6">
                  <c:v>10.5</c:v>
                </c:pt>
                <c:pt idx="7">
                  <c:v>9.1999999999999993</c:v>
                </c:pt>
                <c:pt idx="8">
                  <c:v>8.9</c:v>
                </c:pt>
              </c:numCache>
            </c:numRef>
          </c:val>
          <c:extLst>
            <c:ext xmlns:c16="http://schemas.microsoft.com/office/drawing/2014/chart" uri="{C3380CC4-5D6E-409C-BE32-E72D297353CC}">
              <c16:uniqueId val="{00000005-D9B2-4275-9D8A-CBFA573459F6}"/>
            </c:ext>
          </c:extLst>
        </c:ser>
        <c:ser>
          <c:idx val="5"/>
          <c:order val="4"/>
          <c:tx>
            <c:strRef>
              <c:f>問34年齢層!$X$485</c:f>
              <c:strCache>
                <c:ptCount val="1"/>
                <c:pt idx="0">
                  <c:v>知らない</c:v>
                </c:pt>
              </c:strCache>
            </c:strRef>
          </c:tx>
          <c:spPr>
            <a:pattFill prst="ltVert">
              <a:fgClr>
                <a:srgbClr val="92D050"/>
              </a:fgClr>
              <a:bgClr>
                <a:schemeClr val="bg1"/>
              </a:bgClr>
            </a:pattFill>
            <a:ln>
              <a:solidFill>
                <a:schemeClr val="tx1"/>
              </a:solidFill>
            </a:ln>
            <a:effectLst/>
          </c:spPr>
          <c:invertIfNegative val="0"/>
          <c:dLbls>
            <c:dLbl>
              <c:idx val="6"/>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D4A-4A07-99E0-4E885495BB39}"/>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問34年齢層!$S$486:$S$494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問34年齢層!$X$486:$X$494</c:f>
              <c:numCache>
                <c:formatCode>0.0</c:formatCode>
                <c:ptCount val="9"/>
                <c:pt idx="0">
                  <c:v>31.6</c:v>
                </c:pt>
                <c:pt idx="1">
                  <c:v>21.3</c:v>
                </c:pt>
                <c:pt idx="2">
                  <c:v>11.4</c:v>
                </c:pt>
                <c:pt idx="3">
                  <c:v>13.2</c:v>
                </c:pt>
                <c:pt idx="4">
                  <c:v>7</c:v>
                </c:pt>
                <c:pt idx="5">
                  <c:v>9.8000000000000007</c:v>
                </c:pt>
                <c:pt idx="6">
                  <c:v>4.2</c:v>
                </c:pt>
                <c:pt idx="7">
                  <c:v>7.1</c:v>
                </c:pt>
                <c:pt idx="8">
                  <c:v>6.5</c:v>
                </c:pt>
              </c:numCache>
            </c:numRef>
          </c:val>
          <c:extLst>
            <c:ext xmlns:c16="http://schemas.microsoft.com/office/drawing/2014/chart" uri="{C3380CC4-5D6E-409C-BE32-E72D297353CC}">
              <c16:uniqueId val="{00000007-D9B2-4275-9D8A-CBFA573459F6}"/>
            </c:ext>
          </c:extLst>
        </c:ser>
        <c:ser>
          <c:idx val="6"/>
          <c:order val="5"/>
          <c:tx>
            <c:strRef>
              <c:f>問34年齢層!$Y$485</c:f>
              <c:strCache>
                <c:ptCount val="1"/>
                <c:pt idx="0">
                  <c:v>（無効回答）</c:v>
                </c:pt>
              </c:strCache>
            </c:strRef>
          </c:tx>
          <c:spPr>
            <a:solidFill>
              <a:schemeClr val="bg1"/>
            </a:solidFill>
            <a:ln>
              <a:solidFill>
                <a:schemeClr val="tx1"/>
              </a:solidFill>
            </a:ln>
            <a:effectLst/>
          </c:spPr>
          <c:invertIfNegative val="0"/>
          <c:dLbls>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D4A-4A07-99E0-4E885495BB39}"/>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問34年齢層!$S$486:$S$494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問34年齢層!$Y$486:$Y$494</c:f>
              <c:numCache>
                <c:formatCode>0.0</c:formatCode>
                <c:ptCount val="9"/>
                <c:pt idx="0">
                  <c:v>0</c:v>
                </c:pt>
                <c:pt idx="1">
                  <c:v>0</c:v>
                </c:pt>
                <c:pt idx="2">
                  <c:v>1.8</c:v>
                </c:pt>
                <c:pt idx="3">
                  <c:v>0.5</c:v>
                </c:pt>
                <c:pt idx="4">
                  <c:v>2.1</c:v>
                </c:pt>
                <c:pt idx="5">
                  <c:v>2.7</c:v>
                </c:pt>
                <c:pt idx="6">
                  <c:v>3.2</c:v>
                </c:pt>
                <c:pt idx="7">
                  <c:v>3.3</c:v>
                </c:pt>
                <c:pt idx="8">
                  <c:v>8.3000000000000007</c:v>
                </c:pt>
              </c:numCache>
            </c:numRef>
          </c:val>
          <c:extLst>
            <c:ext xmlns:c16="http://schemas.microsoft.com/office/drawing/2014/chart" uri="{C3380CC4-5D6E-409C-BE32-E72D297353CC}">
              <c16:uniqueId val="{0000000A-D9B2-4275-9D8A-CBFA573459F6}"/>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767317463350268E-2"/>
          <c:y val="6.3391442155309036E-2"/>
          <c:w val="0.91360598358370493"/>
          <c:h val="0.84152139461172748"/>
        </c:manualLayout>
      </c:layout>
      <c:barChart>
        <c:barDir val="bar"/>
        <c:grouping val="percentStacked"/>
        <c:varyColors val="0"/>
        <c:ser>
          <c:idx val="1"/>
          <c:order val="0"/>
          <c:tx>
            <c:strRef>
              <c:f>問34!$T$37</c:f>
              <c:strCache>
                <c:ptCount val="1"/>
                <c:pt idx="0">
                  <c:v>何度か行った</c:v>
                </c:pt>
              </c:strCache>
            </c:strRef>
          </c:tx>
          <c:spPr>
            <a:solidFill>
              <a:schemeClr val="accent5">
                <a:lumMod val="75000"/>
              </a:schemeClr>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問34!$S$36</c:f>
              <c:strCache>
                <c:ptCount val="1"/>
                <c:pt idx="0">
                  <c:v>凡例</c:v>
                </c:pt>
              </c:strCache>
            </c:strRef>
          </c:cat>
          <c:val>
            <c:numRef>
              <c:f>問34!$T$36</c:f>
              <c:numCache>
                <c:formatCode>General</c:formatCode>
                <c:ptCount val="1"/>
                <c:pt idx="0">
                  <c:v>1</c:v>
                </c:pt>
              </c:numCache>
            </c:numRef>
          </c:val>
          <c:extLst>
            <c:ext xmlns:c16="http://schemas.microsoft.com/office/drawing/2014/chart" uri="{C3380CC4-5D6E-409C-BE32-E72D297353CC}">
              <c16:uniqueId val="{00000000-DAA9-498F-B020-151C8F29D96D}"/>
            </c:ext>
          </c:extLst>
        </c:ser>
        <c:ser>
          <c:idx val="2"/>
          <c:order val="1"/>
          <c:tx>
            <c:strRef>
              <c:f>問34!$U$37</c:f>
              <c:strCache>
                <c:ptCount val="1"/>
                <c:pt idx="0">
                  <c:v>初めて行った</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solidFill>
                <a:schemeClr val="accent5">
                  <a:lumMod val="60000"/>
                  <a:lumOff val="40000"/>
                </a:schemeClr>
              </a:solidFill>
              <a:ln>
                <a:solidFill>
                  <a:srgbClr val="000000"/>
                </a:solidFill>
              </a:ln>
              <a:effectLst/>
            </c:spPr>
            <c:extLst>
              <c:ext xmlns:c16="http://schemas.microsoft.com/office/drawing/2014/chart" uri="{C3380CC4-5D6E-409C-BE32-E72D297353CC}">
                <c16:uniqueId val="{00000002-714C-495C-A988-9DCEF8FA8076}"/>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問34!$S$36</c:f>
              <c:strCache>
                <c:ptCount val="1"/>
                <c:pt idx="0">
                  <c:v>凡例</c:v>
                </c:pt>
              </c:strCache>
            </c:strRef>
          </c:cat>
          <c:val>
            <c:numRef>
              <c:f>問34!$U$36</c:f>
              <c:numCache>
                <c:formatCode>General</c:formatCode>
                <c:ptCount val="1"/>
                <c:pt idx="0">
                  <c:v>1</c:v>
                </c:pt>
              </c:numCache>
            </c:numRef>
          </c:val>
          <c:extLst>
            <c:ext xmlns:c16="http://schemas.microsoft.com/office/drawing/2014/chart" uri="{C3380CC4-5D6E-409C-BE32-E72D297353CC}">
              <c16:uniqueId val="{00000001-DAA9-498F-B020-151C8F29D96D}"/>
            </c:ext>
          </c:extLst>
        </c:ser>
        <c:ser>
          <c:idx val="3"/>
          <c:order val="2"/>
          <c:tx>
            <c:strRef>
              <c:f>問34!$V$37</c:f>
              <c:strCache>
                <c:ptCount val="1"/>
                <c:pt idx="0">
                  <c:v>まだ行った
ことはない
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問34!$S$36</c:f>
              <c:strCache>
                <c:ptCount val="1"/>
                <c:pt idx="0">
                  <c:v>凡例</c:v>
                </c:pt>
              </c:strCache>
            </c:strRef>
          </c:cat>
          <c:val>
            <c:numRef>
              <c:f>問34!$V$36</c:f>
              <c:numCache>
                <c:formatCode>General</c:formatCode>
                <c:ptCount val="1"/>
                <c:pt idx="0">
                  <c:v>1</c:v>
                </c:pt>
              </c:numCache>
            </c:numRef>
          </c:val>
          <c:extLst>
            <c:ext xmlns:c16="http://schemas.microsoft.com/office/drawing/2014/chart" uri="{C3380CC4-5D6E-409C-BE32-E72D297353CC}">
              <c16:uniqueId val="{00000002-DAA9-498F-B020-151C8F29D96D}"/>
            </c:ext>
          </c:extLst>
        </c:ser>
        <c:ser>
          <c:idx val="4"/>
          <c:order val="3"/>
          <c:tx>
            <c:strRef>
              <c:f>問34!$W$37</c:f>
              <c:strCache>
                <c:ptCount val="1"/>
                <c:pt idx="0">
                  <c:v>行ったこと
はないし，
今後行く
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問34!$S$36</c:f>
              <c:strCache>
                <c:ptCount val="1"/>
                <c:pt idx="0">
                  <c:v>凡例</c:v>
                </c:pt>
              </c:strCache>
            </c:strRef>
          </c:cat>
          <c:val>
            <c:numRef>
              <c:f>問34!$W$36</c:f>
              <c:numCache>
                <c:formatCode>General</c:formatCode>
                <c:ptCount val="1"/>
                <c:pt idx="0">
                  <c:v>1</c:v>
                </c:pt>
              </c:numCache>
            </c:numRef>
          </c:val>
          <c:extLst>
            <c:ext xmlns:c16="http://schemas.microsoft.com/office/drawing/2014/chart" uri="{C3380CC4-5D6E-409C-BE32-E72D297353CC}">
              <c16:uniqueId val="{00000003-DAA9-498F-B020-151C8F29D96D}"/>
            </c:ext>
          </c:extLst>
        </c:ser>
        <c:ser>
          <c:idx val="5"/>
          <c:order val="4"/>
          <c:tx>
            <c:strRef>
              <c:f>問34!$X$37</c:f>
              <c:strCache>
                <c:ptCount val="1"/>
                <c:pt idx="0">
                  <c:v>知らない</c:v>
                </c:pt>
              </c:strCache>
            </c:strRef>
          </c:tx>
          <c:spPr>
            <a:pattFill prst="openDmnd">
              <a:fgClr>
                <a:schemeClr val="accent4">
                  <a:lumMod val="50000"/>
                </a:schemeClr>
              </a:fgClr>
              <a:bgClr>
                <a:schemeClr val="bg1"/>
              </a:bgClr>
            </a:pattFill>
            <a:ln>
              <a:solidFill>
                <a:srgbClr val="000000"/>
              </a:solidFill>
            </a:ln>
            <a:effectLst/>
          </c:spPr>
          <c:invertIfNegative val="0"/>
          <c:dPt>
            <c:idx val="0"/>
            <c:invertIfNegative val="0"/>
            <c:bubble3D val="0"/>
            <c:spPr>
              <a:pattFill prst="ltVert">
                <a:fgClr>
                  <a:srgbClr val="92D050"/>
                </a:fgClr>
                <a:bgClr>
                  <a:schemeClr val="bg1"/>
                </a:bgClr>
              </a:pattFill>
              <a:ln>
                <a:solidFill>
                  <a:srgbClr val="000000"/>
                </a:solidFill>
              </a:ln>
              <a:effectLst/>
            </c:spPr>
            <c:extLst>
              <c:ext xmlns:c16="http://schemas.microsoft.com/office/drawing/2014/chart" uri="{C3380CC4-5D6E-409C-BE32-E72D297353CC}">
                <c16:uniqueId val="{00000005-DAA9-498F-B020-151C8F29D96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問34!$S$36</c:f>
              <c:strCache>
                <c:ptCount val="1"/>
                <c:pt idx="0">
                  <c:v>凡例</c:v>
                </c:pt>
              </c:strCache>
            </c:strRef>
          </c:cat>
          <c:val>
            <c:numRef>
              <c:f>問34!$X$36</c:f>
              <c:numCache>
                <c:formatCode>General</c:formatCode>
                <c:ptCount val="1"/>
                <c:pt idx="0">
                  <c:v>1</c:v>
                </c:pt>
              </c:numCache>
            </c:numRef>
          </c:val>
          <c:extLst>
            <c:ext xmlns:c16="http://schemas.microsoft.com/office/drawing/2014/chart" uri="{C3380CC4-5D6E-409C-BE32-E72D297353CC}">
              <c16:uniqueId val="{00000006-DAA9-498F-B020-151C8F29D96D}"/>
            </c:ext>
          </c:extLst>
        </c:ser>
        <c:ser>
          <c:idx val="6"/>
          <c:order val="5"/>
          <c:tx>
            <c:strRef>
              <c:f>問34!$Y$37</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問34!$S$36</c:f>
              <c:strCache>
                <c:ptCount val="1"/>
                <c:pt idx="0">
                  <c:v>凡例</c:v>
                </c:pt>
              </c:strCache>
            </c:strRef>
          </c:cat>
          <c:val>
            <c:numRef>
              <c:f>問34!$Y$36</c:f>
              <c:numCache>
                <c:formatCode>General</c:formatCode>
                <c:ptCount val="1"/>
                <c:pt idx="0">
                  <c:v>1</c:v>
                </c:pt>
              </c:numCache>
            </c:numRef>
          </c:val>
          <c:extLst>
            <c:ext xmlns:c16="http://schemas.microsoft.com/office/drawing/2014/chart" uri="{C3380CC4-5D6E-409C-BE32-E72D297353CC}">
              <c16:uniqueId val="{00000007-DAA9-498F-B020-151C8F29D96D}"/>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1.3440860215053764E-2"/>
          <c:w val="0.92128907289206263"/>
          <c:h val="0.9731182795698925"/>
        </c:manualLayout>
      </c:layout>
      <c:barChart>
        <c:barDir val="bar"/>
        <c:grouping val="percentStacked"/>
        <c:varyColors val="0"/>
        <c:ser>
          <c:idx val="0"/>
          <c:order val="0"/>
          <c:tx>
            <c:strRef>
              <c:f>問34年齢層!$T$485</c:f>
              <c:strCache>
                <c:ptCount val="1"/>
                <c:pt idx="0">
                  <c:v>何度か行った</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387C-4EDD-B95A-ADC9226B86EF}"/>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87C-4EDD-B95A-ADC9226B86EF}"/>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問34年齢層!$S$484</c:f>
              <c:strCache>
                <c:ptCount val="1"/>
                <c:pt idx="0">
                  <c:v>凡例</c:v>
                </c:pt>
              </c:strCache>
            </c:strRef>
          </c:cat>
          <c:val>
            <c:numRef>
              <c:f>問34年齢層!$T$484</c:f>
              <c:numCache>
                <c:formatCode>General</c:formatCode>
                <c:ptCount val="1"/>
                <c:pt idx="0">
                  <c:v>1</c:v>
                </c:pt>
              </c:numCache>
            </c:numRef>
          </c:val>
          <c:extLst>
            <c:ext xmlns:c16="http://schemas.microsoft.com/office/drawing/2014/chart" uri="{C3380CC4-5D6E-409C-BE32-E72D297353CC}">
              <c16:uniqueId val="{00000002-387C-4EDD-B95A-ADC9226B86EF}"/>
            </c:ext>
          </c:extLst>
        </c:ser>
        <c:ser>
          <c:idx val="1"/>
          <c:order val="1"/>
          <c:tx>
            <c:strRef>
              <c:f>問34年齢層!$U$485</c:f>
              <c:strCache>
                <c:ptCount val="1"/>
                <c:pt idx="0">
                  <c:v>初めて行った</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387C-4EDD-B95A-ADC9226B86EF}"/>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問34年齢層!$S$484</c:f>
              <c:strCache>
                <c:ptCount val="1"/>
                <c:pt idx="0">
                  <c:v>凡例</c:v>
                </c:pt>
              </c:strCache>
            </c:strRef>
          </c:cat>
          <c:val>
            <c:numRef>
              <c:f>問34年齢層!$U$484</c:f>
              <c:numCache>
                <c:formatCode>General</c:formatCode>
                <c:ptCount val="1"/>
                <c:pt idx="0">
                  <c:v>1</c:v>
                </c:pt>
              </c:numCache>
            </c:numRef>
          </c:val>
          <c:extLst>
            <c:ext xmlns:c16="http://schemas.microsoft.com/office/drawing/2014/chart" uri="{C3380CC4-5D6E-409C-BE32-E72D297353CC}">
              <c16:uniqueId val="{00000004-387C-4EDD-B95A-ADC9226B86EF}"/>
            </c:ext>
          </c:extLst>
        </c:ser>
        <c:ser>
          <c:idx val="3"/>
          <c:order val="2"/>
          <c:tx>
            <c:strRef>
              <c:f>問34年齢層!$V$485</c:f>
              <c:strCache>
                <c:ptCount val="1"/>
                <c:pt idx="0">
                  <c:v>まだ行ったこと
はないが，今後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問34年齢層!$S$484</c:f>
              <c:strCache>
                <c:ptCount val="1"/>
                <c:pt idx="0">
                  <c:v>凡例</c:v>
                </c:pt>
              </c:strCache>
            </c:strRef>
          </c:cat>
          <c:val>
            <c:numRef>
              <c:f>問34年齢層!$V$484</c:f>
              <c:numCache>
                <c:formatCode>General</c:formatCode>
                <c:ptCount val="1"/>
                <c:pt idx="0">
                  <c:v>1</c:v>
                </c:pt>
              </c:numCache>
            </c:numRef>
          </c:val>
          <c:extLst>
            <c:ext xmlns:c16="http://schemas.microsoft.com/office/drawing/2014/chart" uri="{C3380CC4-5D6E-409C-BE32-E72D297353CC}">
              <c16:uniqueId val="{00000006-387C-4EDD-B95A-ADC9226B86EF}"/>
            </c:ext>
          </c:extLst>
        </c:ser>
        <c:ser>
          <c:idx val="4"/>
          <c:order val="3"/>
          <c:tx>
            <c:strRef>
              <c:f>問34年齢層!$W$485</c:f>
              <c:strCache>
                <c:ptCount val="1"/>
                <c:pt idx="0">
                  <c:v>行ったことは
ないし，今後
行く予定もない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問34年齢層!$S$484</c:f>
              <c:strCache>
                <c:ptCount val="1"/>
                <c:pt idx="0">
                  <c:v>凡例</c:v>
                </c:pt>
              </c:strCache>
            </c:strRef>
          </c:cat>
          <c:val>
            <c:numRef>
              <c:f>問34年齢層!$W$484</c:f>
              <c:numCache>
                <c:formatCode>General</c:formatCode>
                <c:ptCount val="1"/>
                <c:pt idx="0">
                  <c:v>1</c:v>
                </c:pt>
              </c:numCache>
            </c:numRef>
          </c:val>
          <c:extLst>
            <c:ext xmlns:c16="http://schemas.microsoft.com/office/drawing/2014/chart" uri="{C3380CC4-5D6E-409C-BE32-E72D297353CC}">
              <c16:uniqueId val="{00000007-387C-4EDD-B95A-ADC9226B86EF}"/>
            </c:ext>
          </c:extLst>
        </c:ser>
        <c:ser>
          <c:idx val="5"/>
          <c:order val="4"/>
          <c:tx>
            <c:strRef>
              <c:f>問34年齢層!$X$485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問34年齢層!$S$484</c:f>
              <c:strCache>
                <c:ptCount val="1"/>
                <c:pt idx="0">
                  <c:v>凡例</c:v>
                </c:pt>
              </c:strCache>
            </c:strRef>
          </c:cat>
          <c:val>
            <c:numRef>
              <c:f>問34年齢層!$X$484</c:f>
              <c:numCache>
                <c:formatCode>General</c:formatCode>
                <c:ptCount val="1"/>
                <c:pt idx="0">
                  <c:v>1</c:v>
                </c:pt>
              </c:numCache>
            </c:numRef>
          </c:val>
          <c:extLst>
            <c:ext xmlns:c16="http://schemas.microsoft.com/office/drawing/2014/chart" uri="{C3380CC4-5D6E-409C-BE32-E72D297353CC}">
              <c16:uniqueId val="{00000008-387C-4EDD-B95A-ADC9226B86EF}"/>
            </c:ext>
          </c:extLst>
        </c:ser>
        <c:ser>
          <c:idx val="6"/>
          <c:order val="5"/>
          <c:tx>
            <c:strRef>
              <c:f>問34年齢層!$Y$485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問34年齢層!$S$484</c:f>
              <c:strCache>
                <c:ptCount val="1"/>
                <c:pt idx="0">
                  <c:v>凡例</c:v>
                </c:pt>
              </c:strCache>
            </c:strRef>
          </c:cat>
          <c:val>
            <c:numRef>
              <c:f>問34年齢層!$Y$484</c:f>
              <c:numCache>
                <c:formatCode>General</c:formatCode>
                <c:ptCount val="1"/>
                <c:pt idx="0">
                  <c:v>1</c:v>
                </c:pt>
              </c:numCache>
            </c:numRef>
          </c:val>
          <c:extLst>
            <c:ext xmlns:c16="http://schemas.microsoft.com/office/drawing/2014/chart" uri="{C3380CC4-5D6E-409C-BE32-E72D297353CC}">
              <c16:uniqueId val="{00000009-387C-4EDD-B95A-ADC9226B86EF}"/>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問34年齢層!$T$515</c:f>
              <c:strCache>
                <c:ptCount val="1"/>
                <c:pt idx="0">
                  <c:v>何度か行った</c:v>
                </c:pt>
              </c:strCache>
            </c:strRef>
          </c:tx>
          <c:spPr>
            <a:solidFill>
              <a:schemeClr val="accent1"/>
            </a:solidFill>
            <a:ln w="9525">
              <a:solidFill>
                <a:schemeClr val="tx1"/>
              </a:solidFill>
            </a:ln>
            <a:effectLst/>
          </c:spPr>
          <c:invertIfNegative val="0"/>
          <c:dLbls>
            <c:dLbl>
              <c:idx val="0"/>
              <c:layout>
                <c:manualLayout>
                  <c:x val="-4.5388694107178955E-3"/>
                  <c:y val="-4.583748401086827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AEC-4C71-9972-49CF7F8484DC}"/>
                </c:ext>
              </c:extLst>
            </c:dLbl>
            <c:dLbl>
              <c:idx val="1"/>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AEC-4C71-9972-49CF7F8484DC}"/>
                </c:ext>
              </c:extLst>
            </c:dLbl>
            <c:dLbl>
              <c:idx val="2"/>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AEC-4C71-9972-49CF7F8484DC}"/>
                </c:ext>
              </c:extLst>
            </c:dLbl>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問34年齢層!$S$516:$S$524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問34年齢層!$T$516:$T$524</c:f>
              <c:numCache>
                <c:formatCode>0.0</c:formatCode>
                <c:ptCount val="9"/>
                <c:pt idx="0">
                  <c:v>0</c:v>
                </c:pt>
                <c:pt idx="1">
                  <c:v>1.6</c:v>
                </c:pt>
                <c:pt idx="2">
                  <c:v>3.5</c:v>
                </c:pt>
                <c:pt idx="3">
                  <c:v>8.1</c:v>
                </c:pt>
                <c:pt idx="4">
                  <c:v>10.3</c:v>
                </c:pt>
                <c:pt idx="5">
                  <c:v>8</c:v>
                </c:pt>
                <c:pt idx="6">
                  <c:v>17.899999999999999</c:v>
                </c:pt>
                <c:pt idx="7">
                  <c:v>21.7</c:v>
                </c:pt>
                <c:pt idx="8">
                  <c:v>21.3</c:v>
                </c:pt>
              </c:numCache>
            </c:numRef>
          </c:val>
          <c:extLst>
            <c:ext xmlns:c16="http://schemas.microsoft.com/office/drawing/2014/chart" uri="{C3380CC4-5D6E-409C-BE32-E72D297353CC}">
              <c16:uniqueId val="{00000001-6E7B-4794-9CB3-F456D0CD1D4A}"/>
            </c:ext>
          </c:extLst>
        </c:ser>
        <c:ser>
          <c:idx val="1"/>
          <c:order val="1"/>
          <c:tx>
            <c:strRef>
              <c:f>問34年齢層!$U$515</c:f>
              <c:strCache>
                <c:ptCount val="1"/>
                <c:pt idx="0">
                  <c:v>初めて行った</c:v>
                </c:pt>
              </c:strCache>
            </c:strRef>
          </c:tx>
          <c:spPr>
            <a:solidFill>
              <a:schemeClr val="accent1">
                <a:lumMod val="60000"/>
                <a:lumOff val="40000"/>
              </a:schemeClr>
            </a:solidFill>
            <a:ln w="9525">
              <a:solidFill>
                <a:schemeClr val="tx1"/>
              </a:solidFill>
            </a:ln>
            <a:effectLst/>
          </c:spPr>
          <c:invertIfNegative val="0"/>
          <c:dLbls>
            <c:dLbl>
              <c:idx val="1"/>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E7B-4794-9CB3-F456D0CD1D4A}"/>
                </c:ext>
              </c:extLst>
            </c:dLbl>
            <c:dLbl>
              <c:idx val="2"/>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E7B-4794-9CB3-F456D0CD1D4A}"/>
                </c:ext>
              </c:extLst>
            </c:dLbl>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問34年齢層!$S$516:$S$524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問34年齢層!$U$516:$U$524</c:f>
              <c:numCache>
                <c:formatCode>0.0</c:formatCode>
                <c:ptCount val="9"/>
                <c:pt idx="0">
                  <c:v>10.5</c:v>
                </c:pt>
                <c:pt idx="1">
                  <c:v>1.6</c:v>
                </c:pt>
                <c:pt idx="2">
                  <c:v>1.8</c:v>
                </c:pt>
                <c:pt idx="3">
                  <c:v>2.5</c:v>
                </c:pt>
                <c:pt idx="4">
                  <c:v>3.7</c:v>
                </c:pt>
                <c:pt idx="5">
                  <c:v>2.7</c:v>
                </c:pt>
                <c:pt idx="6">
                  <c:v>6.3</c:v>
                </c:pt>
                <c:pt idx="7">
                  <c:v>7.1</c:v>
                </c:pt>
                <c:pt idx="8">
                  <c:v>5.3</c:v>
                </c:pt>
              </c:numCache>
            </c:numRef>
          </c:val>
          <c:extLst>
            <c:ext xmlns:c16="http://schemas.microsoft.com/office/drawing/2014/chart" uri="{C3380CC4-5D6E-409C-BE32-E72D297353CC}">
              <c16:uniqueId val="{0000000B-6E7B-4794-9CB3-F456D0CD1D4A}"/>
            </c:ext>
          </c:extLst>
        </c:ser>
        <c:ser>
          <c:idx val="3"/>
          <c:order val="2"/>
          <c:tx>
            <c:strRef>
              <c:f>問34年齢層!$V$515</c:f>
              <c:strCache>
                <c:ptCount val="1"/>
                <c:pt idx="0">
                  <c:v>まだ行ったこと
はないが，今後
行く予定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問34年齢層!$S$516:$S$524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問34年齢層!$V$516:$V$524</c:f>
              <c:numCache>
                <c:formatCode>0.0</c:formatCode>
                <c:ptCount val="9"/>
                <c:pt idx="0">
                  <c:v>15.8</c:v>
                </c:pt>
                <c:pt idx="1">
                  <c:v>21.3</c:v>
                </c:pt>
                <c:pt idx="2">
                  <c:v>24.6</c:v>
                </c:pt>
                <c:pt idx="3">
                  <c:v>21.8</c:v>
                </c:pt>
                <c:pt idx="4">
                  <c:v>26</c:v>
                </c:pt>
                <c:pt idx="5">
                  <c:v>25</c:v>
                </c:pt>
                <c:pt idx="6">
                  <c:v>23.2</c:v>
                </c:pt>
                <c:pt idx="7">
                  <c:v>22.3</c:v>
                </c:pt>
                <c:pt idx="8">
                  <c:v>18.899999999999999</c:v>
                </c:pt>
              </c:numCache>
            </c:numRef>
          </c:val>
          <c:extLst>
            <c:ext xmlns:c16="http://schemas.microsoft.com/office/drawing/2014/chart" uri="{C3380CC4-5D6E-409C-BE32-E72D297353CC}">
              <c16:uniqueId val="{0000000E-6E7B-4794-9CB3-F456D0CD1D4A}"/>
            </c:ext>
          </c:extLst>
        </c:ser>
        <c:ser>
          <c:idx val="4"/>
          <c:order val="3"/>
          <c:tx>
            <c:strRef>
              <c:f>問34年齢層!$W$515</c:f>
              <c:strCache>
                <c:ptCount val="1"/>
                <c:pt idx="0">
                  <c:v>行ったことは
ないし，今後
行く予定もない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問34年齢層!$S$516:$S$524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問34年齢層!$W$516:$W$524</c:f>
              <c:numCache>
                <c:formatCode>0.0</c:formatCode>
                <c:ptCount val="9"/>
                <c:pt idx="0">
                  <c:v>10.5</c:v>
                </c:pt>
                <c:pt idx="1">
                  <c:v>29.5</c:v>
                </c:pt>
                <c:pt idx="2">
                  <c:v>28.9</c:v>
                </c:pt>
                <c:pt idx="3">
                  <c:v>25.4</c:v>
                </c:pt>
                <c:pt idx="4">
                  <c:v>27.3</c:v>
                </c:pt>
                <c:pt idx="5">
                  <c:v>30.4</c:v>
                </c:pt>
                <c:pt idx="6">
                  <c:v>21.1</c:v>
                </c:pt>
                <c:pt idx="7">
                  <c:v>25.5</c:v>
                </c:pt>
                <c:pt idx="8">
                  <c:v>21.9</c:v>
                </c:pt>
              </c:numCache>
            </c:numRef>
          </c:val>
          <c:extLst>
            <c:ext xmlns:c16="http://schemas.microsoft.com/office/drawing/2014/chart" uri="{C3380CC4-5D6E-409C-BE32-E72D297353CC}">
              <c16:uniqueId val="{0000000F-6E7B-4794-9CB3-F456D0CD1D4A}"/>
            </c:ext>
          </c:extLst>
        </c:ser>
        <c:ser>
          <c:idx val="5"/>
          <c:order val="4"/>
          <c:tx>
            <c:strRef>
              <c:f>問34年齢層!$X$515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問34年齢層!$S$516:$S$524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問34年齢層!$X$516:$X$524</c:f>
              <c:numCache>
                <c:formatCode>0.0</c:formatCode>
                <c:ptCount val="9"/>
                <c:pt idx="0">
                  <c:v>63.2</c:v>
                </c:pt>
                <c:pt idx="1">
                  <c:v>44.3</c:v>
                </c:pt>
                <c:pt idx="2">
                  <c:v>41.2</c:v>
                </c:pt>
                <c:pt idx="3">
                  <c:v>41.6</c:v>
                </c:pt>
                <c:pt idx="4">
                  <c:v>28.9</c:v>
                </c:pt>
                <c:pt idx="5">
                  <c:v>31.3</c:v>
                </c:pt>
                <c:pt idx="6">
                  <c:v>28.4</c:v>
                </c:pt>
                <c:pt idx="7">
                  <c:v>16.8</c:v>
                </c:pt>
                <c:pt idx="8">
                  <c:v>20.7</c:v>
                </c:pt>
              </c:numCache>
            </c:numRef>
          </c:val>
          <c:extLst>
            <c:ext xmlns:c16="http://schemas.microsoft.com/office/drawing/2014/chart" uri="{C3380CC4-5D6E-409C-BE32-E72D297353CC}">
              <c16:uniqueId val="{00000010-6E7B-4794-9CB3-F456D0CD1D4A}"/>
            </c:ext>
          </c:extLst>
        </c:ser>
        <c:ser>
          <c:idx val="6"/>
          <c:order val="5"/>
          <c:tx>
            <c:strRef>
              <c:f>問34年齢層!$Y$515</c:f>
              <c:strCache>
                <c:ptCount val="1"/>
                <c:pt idx="0">
                  <c:v>（無効回答）</c:v>
                </c:pt>
              </c:strCache>
            </c:strRef>
          </c:tx>
          <c:spPr>
            <a:solidFill>
              <a:schemeClr val="bg1"/>
            </a:solidFill>
            <a:ln>
              <a:solidFill>
                <a:schemeClr val="tx1"/>
              </a:solidFill>
            </a:ln>
            <a:effectLst/>
          </c:spPr>
          <c:invertIfNegative val="0"/>
          <c:dLbls>
            <c:dLbl>
              <c:idx val="7"/>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AEC-4C71-9972-49CF7F8484DC}"/>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AEC-4C71-9972-49CF7F8484DC}"/>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問34年齢層!$S$516:$S$524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問34年齢層!$Y$516:$Y$524</c:f>
              <c:numCache>
                <c:formatCode>0.0</c:formatCode>
                <c:ptCount val="9"/>
                <c:pt idx="0">
                  <c:v>0</c:v>
                </c:pt>
                <c:pt idx="1">
                  <c:v>1.6</c:v>
                </c:pt>
                <c:pt idx="2">
                  <c:v>0</c:v>
                </c:pt>
                <c:pt idx="3">
                  <c:v>0.5</c:v>
                </c:pt>
                <c:pt idx="4">
                  <c:v>3.7</c:v>
                </c:pt>
                <c:pt idx="5">
                  <c:v>2.7</c:v>
                </c:pt>
                <c:pt idx="6">
                  <c:v>3.2</c:v>
                </c:pt>
                <c:pt idx="7">
                  <c:v>6.5</c:v>
                </c:pt>
                <c:pt idx="8">
                  <c:v>11.8</c:v>
                </c:pt>
              </c:numCache>
            </c:numRef>
          </c:val>
          <c:extLst>
            <c:ext xmlns:c16="http://schemas.microsoft.com/office/drawing/2014/chart" uri="{C3380CC4-5D6E-409C-BE32-E72D297353CC}">
              <c16:uniqueId val="{00000011-6E7B-4794-9CB3-F456D0CD1D4A}"/>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5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2.6881720430107527E-2"/>
          <c:w val="0.92128907289206263"/>
          <c:h val="0.95967741935483875"/>
        </c:manualLayout>
      </c:layout>
      <c:barChart>
        <c:barDir val="bar"/>
        <c:grouping val="percentStacked"/>
        <c:varyColors val="0"/>
        <c:ser>
          <c:idx val="0"/>
          <c:order val="0"/>
          <c:tx>
            <c:strRef>
              <c:f>問34年齢層!$T$515</c:f>
              <c:strCache>
                <c:ptCount val="1"/>
                <c:pt idx="0">
                  <c:v>何度か行った</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52B6-4093-969B-B6D19445F617}"/>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52B6-4093-969B-B6D19445F617}"/>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問34年齢層!$S$514</c:f>
              <c:strCache>
                <c:ptCount val="1"/>
                <c:pt idx="0">
                  <c:v>凡例</c:v>
                </c:pt>
              </c:strCache>
            </c:strRef>
          </c:cat>
          <c:val>
            <c:numRef>
              <c:f>問34年齢層!$T$514</c:f>
              <c:numCache>
                <c:formatCode>General</c:formatCode>
                <c:ptCount val="1"/>
                <c:pt idx="0">
                  <c:v>1</c:v>
                </c:pt>
              </c:numCache>
            </c:numRef>
          </c:val>
          <c:extLst>
            <c:ext xmlns:c16="http://schemas.microsoft.com/office/drawing/2014/chart" uri="{C3380CC4-5D6E-409C-BE32-E72D297353CC}">
              <c16:uniqueId val="{00000002-52B6-4093-969B-B6D19445F617}"/>
            </c:ext>
          </c:extLst>
        </c:ser>
        <c:ser>
          <c:idx val="1"/>
          <c:order val="1"/>
          <c:tx>
            <c:strRef>
              <c:f>問34年齢層!$U$515</c:f>
              <c:strCache>
                <c:ptCount val="1"/>
                <c:pt idx="0">
                  <c:v>初めて行った</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52B6-4093-969B-B6D19445F61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問34年齢層!$S$514</c:f>
              <c:strCache>
                <c:ptCount val="1"/>
                <c:pt idx="0">
                  <c:v>凡例</c:v>
                </c:pt>
              </c:strCache>
            </c:strRef>
          </c:cat>
          <c:val>
            <c:numRef>
              <c:f>問34年齢層!$U$514</c:f>
              <c:numCache>
                <c:formatCode>General</c:formatCode>
                <c:ptCount val="1"/>
                <c:pt idx="0">
                  <c:v>1</c:v>
                </c:pt>
              </c:numCache>
            </c:numRef>
          </c:val>
          <c:extLst>
            <c:ext xmlns:c16="http://schemas.microsoft.com/office/drawing/2014/chart" uri="{C3380CC4-5D6E-409C-BE32-E72D297353CC}">
              <c16:uniqueId val="{00000004-52B6-4093-969B-B6D19445F617}"/>
            </c:ext>
          </c:extLst>
        </c:ser>
        <c:ser>
          <c:idx val="3"/>
          <c:order val="2"/>
          <c:tx>
            <c:strRef>
              <c:f>問34年齢層!$V$515</c:f>
              <c:strCache>
                <c:ptCount val="1"/>
                <c:pt idx="0">
                  <c:v>まだ行ったこと
はないが，今後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問34年齢層!$S$514</c:f>
              <c:strCache>
                <c:ptCount val="1"/>
                <c:pt idx="0">
                  <c:v>凡例</c:v>
                </c:pt>
              </c:strCache>
            </c:strRef>
          </c:cat>
          <c:val>
            <c:numRef>
              <c:f>問34年齢層!$V$514</c:f>
              <c:numCache>
                <c:formatCode>General</c:formatCode>
                <c:ptCount val="1"/>
                <c:pt idx="0">
                  <c:v>1</c:v>
                </c:pt>
              </c:numCache>
            </c:numRef>
          </c:val>
          <c:extLst>
            <c:ext xmlns:c16="http://schemas.microsoft.com/office/drawing/2014/chart" uri="{C3380CC4-5D6E-409C-BE32-E72D297353CC}">
              <c16:uniqueId val="{00000006-52B6-4093-969B-B6D19445F617}"/>
            </c:ext>
          </c:extLst>
        </c:ser>
        <c:ser>
          <c:idx val="4"/>
          <c:order val="3"/>
          <c:tx>
            <c:strRef>
              <c:f>問34年齢層!$W$515</c:f>
              <c:strCache>
                <c:ptCount val="1"/>
                <c:pt idx="0">
                  <c:v>行ったことは
ないし，今後
行く予定もない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問34年齢層!$S$514</c:f>
              <c:strCache>
                <c:ptCount val="1"/>
                <c:pt idx="0">
                  <c:v>凡例</c:v>
                </c:pt>
              </c:strCache>
            </c:strRef>
          </c:cat>
          <c:val>
            <c:numRef>
              <c:f>問34年齢層!$W$514</c:f>
              <c:numCache>
                <c:formatCode>General</c:formatCode>
                <c:ptCount val="1"/>
                <c:pt idx="0">
                  <c:v>1</c:v>
                </c:pt>
              </c:numCache>
            </c:numRef>
          </c:val>
          <c:extLst>
            <c:ext xmlns:c16="http://schemas.microsoft.com/office/drawing/2014/chart" uri="{C3380CC4-5D6E-409C-BE32-E72D297353CC}">
              <c16:uniqueId val="{00000007-52B6-4093-969B-B6D19445F617}"/>
            </c:ext>
          </c:extLst>
        </c:ser>
        <c:ser>
          <c:idx val="5"/>
          <c:order val="4"/>
          <c:tx>
            <c:strRef>
              <c:f>問34年齢層!$X$515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問34年齢層!$S$514</c:f>
              <c:strCache>
                <c:ptCount val="1"/>
                <c:pt idx="0">
                  <c:v>凡例</c:v>
                </c:pt>
              </c:strCache>
            </c:strRef>
          </c:cat>
          <c:val>
            <c:numRef>
              <c:f>問34年齢層!$X$514</c:f>
              <c:numCache>
                <c:formatCode>General</c:formatCode>
                <c:ptCount val="1"/>
                <c:pt idx="0">
                  <c:v>1</c:v>
                </c:pt>
              </c:numCache>
            </c:numRef>
          </c:val>
          <c:extLst>
            <c:ext xmlns:c16="http://schemas.microsoft.com/office/drawing/2014/chart" uri="{C3380CC4-5D6E-409C-BE32-E72D297353CC}">
              <c16:uniqueId val="{00000008-52B6-4093-969B-B6D19445F617}"/>
            </c:ext>
          </c:extLst>
        </c:ser>
        <c:ser>
          <c:idx val="6"/>
          <c:order val="5"/>
          <c:tx>
            <c:strRef>
              <c:f>問34年齢層!$Y$515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問34年齢層!$S$514</c:f>
              <c:strCache>
                <c:ptCount val="1"/>
                <c:pt idx="0">
                  <c:v>凡例</c:v>
                </c:pt>
              </c:strCache>
            </c:strRef>
          </c:cat>
          <c:val>
            <c:numRef>
              <c:f>問34年齢層!$Y$514</c:f>
              <c:numCache>
                <c:formatCode>General</c:formatCode>
                <c:ptCount val="1"/>
                <c:pt idx="0">
                  <c:v>1</c:v>
                </c:pt>
              </c:numCache>
            </c:numRef>
          </c:val>
          <c:extLst>
            <c:ext xmlns:c16="http://schemas.microsoft.com/office/drawing/2014/chart" uri="{C3380CC4-5D6E-409C-BE32-E72D297353CC}">
              <c16:uniqueId val="{00000009-52B6-4093-969B-B6D19445F617}"/>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問34年齢層!$T$545</c:f>
              <c:strCache>
                <c:ptCount val="1"/>
                <c:pt idx="0">
                  <c:v>何度か行った</c:v>
                </c:pt>
              </c:strCache>
            </c:strRef>
          </c:tx>
          <c:spPr>
            <a:solidFill>
              <a:schemeClr val="accent1"/>
            </a:solidFill>
            <a:ln w="9525">
              <a:solidFill>
                <a:schemeClr val="tx1"/>
              </a:solidFill>
            </a:ln>
            <a:effectLst/>
          </c:spPr>
          <c:invertIfNegative val="0"/>
          <c:dLbls>
            <c:dLbl>
              <c:idx val="0"/>
              <c:layout>
                <c:manualLayout>
                  <c:x val="-1.9746121297602282E-2"/>
                  <c:y val="-4.469045856218273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E96-4144-A554-A845C604ADCC}"/>
                </c:ext>
              </c:extLst>
            </c:dLbl>
            <c:dLbl>
              <c:idx val="6"/>
              <c:layout>
                <c:manualLayout>
                  <c:x val="-2.7491408934708157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BA63-4D8D-89DC-B5F164FF8029}"/>
                </c:ext>
              </c:extLst>
            </c:dLbl>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問34年齢層!$S$546:$S$554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問34年齢層!$T$546:$T$554</c:f>
              <c:numCache>
                <c:formatCode>0.0</c:formatCode>
                <c:ptCount val="9"/>
                <c:pt idx="0">
                  <c:v>0</c:v>
                </c:pt>
                <c:pt idx="1">
                  <c:v>4.9000000000000004</c:v>
                </c:pt>
                <c:pt idx="2">
                  <c:v>7</c:v>
                </c:pt>
                <c:pt idx="3">
                  <c:v>12.7</c:v>
                </c:pt>
                <c:pt idx="4">
                  <c:v>11.6</c:v>
                </c:pt>
                <c:pt idx="5">
                  <c:v>10.7</c:v>
                </c:pt>
                <c:pt idx="6">
                  <c:v>8.4</c:v>
                </c:pt>
                <c:pt idx="7">
                  <c:v>9.1999999999999993</c:v>
                </c:pt>
                <c:pt idx="8">
                  <c:v>13</c:v>
                </c:pt>
              </c:numCache>
            </c:numRef>
          </c:val>
          <c:extLst>
            <c:ext xmlns:c16="http://schemas.microsoft.com/office/drawing/2014/chart" uri="{C3380CC4-5D6E-409C-BE32-E72D297353CC}">
              <c16:uniqueId val="{00000003-BA63-4D8D-89DC-B5F164FF8029}"/>
            </c:ext>
          </c:extLst>
        </c:ser>
        <c:ser>
          <c:idx val="1"/>
          <c:order val="1"/>
          <c:tx>
            <c:strRef>
              <c:f>問34年齢層!$U$545</c:f>
              <c:strCache>
                <c:ptCount val="1"/>
                <c:pt idx="0">
                  <c:v>初めて行った</c:v>
                </c:pt>
              </c:strCache>
            </c:strRef>
          </c:tx>
          <c:spPr>
            <a:solidFill>
              <a:schemeClr val="accent1">
                <a:lumMod val="60000"/>
                <a:lumOff val="40000"/>
              </a:schemeClr>
            </a:solidFill>
            <a:ln w="9525">
              <a:solidFill>
                <a:schemeClr val="tx1"/>
              </a:solidFill>
            </a:ln>
            <a:effectLst/>
          </c:spPr>
          <c:invertIfNegative val="0"/>
          <c:dLbls>
            <c:dLbl>
              <c:idx val="0"/>
              <c:layout>
                <c:manualLayout>
                  <c:x val="1.6925246826516194E-2"/>
                  <c:y val="-4.469031780394629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E96-4144-A554-A845C604ADCC}"/>
                </c:ext>
              </c:extLst>
            </c:dLbl>
            <c:dLbl>
              <c:idx val="1"/>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A63-4D8D-89DC-B5F164FF8029}"/>
                </c:ext>
              </c:extLst>
            </c:dLbl>
            <c:dLbl>
              <c:idx val="2"/>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A63-4D8D-89DC-B5F164FF8029}"/>
                </c:ext>
              </c:extLst>
            </c:dLbl>
            <c:dLbl>
              <c:idx val="7"/>
              <c:layout>
                <c:manualLayout>
                  <c:x val="-7.0846617074035237E-3"/>
                  <c:y val="1.4437139251982942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E96-4144-A554-A845C604ADCC}"/>
                </c:ext>
              </c:extLst>
            </c:dLbl>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問34年齢層!$S$546:$S$554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問34年齢層!$U$546:$U$554</c:f>
              <c:numCache>
                <c:formatCode>0.0</c:formatCode>
                <c:ptCount val="9"/>
                <c:pt idx="0">
                  <c:v>0</c:v>
                </c:pt>
                <c:pt idx="1">
                  <c:v>3.3</c:v>
                </c:pt>
                <c:pt idx="2">
                  <c:v>4.4000000000000004</c:v>
                </c:pt>
                <c:pt idx="3">
                  <c:v>5.6</c:v>
                </c:pt>
                <c:pt idx="4">
                  <c:v>2.9</c:v>
                </c:pt>
                <c:pt idx="5">
                  <c:v>1.8</c:v>
                </c:pt>
                <c:pt idx="6">
                  <c:v>3.2</c:v>
                </c:pt>
                <c:pt idx="7">
                  <c:v>2.7</c:v>
                </c:pt>
                <c:pt idx="8">
                  <c:v>3</c:v>
                </c:pt>
              </c:numCache>
            </c:numRef>
          </c:val>
          <c:extLst>
            <c:ext xmlns:c16="http://schemas.microsoft.com/office/drawing/2014/chart" uri="{C3380CC4-5D6E-409C-BE32-E72D297353CC}">
              <c16:uniqueId val="{0000000C-BA63-4D8D-89DC-B5F164FF8029}"/>
            </c:ext>
          </c:extLst>
        </c:ser>
        <c:ser>
          <c:idx val="3"/>
          <c:order val="2"/>
          <c:tx>
            <c:strRef>
              <c:f>問34年齢層!$V$545</c:f>
              <c:strCache>
                <c:ptCount val="1"/>
                <c:pt idx="0">
                  <c:v>まだ行ったこと
はないが，今後
行く予定</c:v>
                </c:pt>
              </c:strCache>
            </c:strRef>
          </c:tx>
          <c:spPr>
            <a:pattFill prst="smGrid">
              <a:fgClr>
                <a:srgbClr val="FF9999"/>
              </a:fgClr>
              <a:bgClr>
                <a:schemeClr val="bg1"/>
              </a:bgClr>
            </a:pattFill>
            <a:ln>
              <a:solidFill>
                <a:schemeClr val="tx1"/>
              </a:solidFill>
            </a:ln>
            <a:effectLst/>
          </c:spPr>
          <c:invertIfNegative val="0"/>
          <c:dLbls>
            <c:dLbl>
              <c:idx val="5"/>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E96-4144-A554-A845C604ADCC}"/>
                </c:ext>
              </c:extLst>
            </c:dLbl>
            <c:dLbl>
              <c:idx val="7"/>
              <c:layout>
                <c:manualLayout>
                  <c:x val="4.2507970244420826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E96-4144-A554-A845C604ADCC}"/>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問34年齢層!$S$546:$S$554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問34年齢層!$V$546:$V$554</c:f>
              <c:numCache>
                <c:formatCode>0.0</c:formatCode>
                <c:ptCount val="9"/>
                <c:pt idx="0">
                  <c:v>10.5</c:v>
                </c:pt>
                <c:pt idx="1">
                  <c:v>19.7</c:v>
                </c:pt>
                <c:pt idx="2">
                  <c:v>14</c:v>
                </c:pt>
                <c:pt idx="3">
                  <c:v>15.7</c:v>
                </c:pt>
                <c:pt idx="4">
                  <c:v>11.6</c:v>
                </c:pt>
                <c:pt idx="5">
                  <c:v>12.5</c:v>
                </c:pt>
                <c:pt idx="6">
                  <c:v>8.4</c:v>
                </c:pt>
                <c:pt idx="7">
                  <c:v>4.3</c:v>
                </c:pt>
                <c:pt idx="8">
                  <c:v>7.1</c:v>
                </c:pt>
              </c:numCache>
            </c:numRef>
          </c:val>
          <c:extLst>
            <c:ext xmlns:c16="http://schemas.microsoft.com/office/drawing/2014/chart" uri="{C3380CC4-5D6E-409C-BE32-E72D297353CC}">
              <c16:uniqueId val="{00000010-BA63-4D8D-89DC-B5F164FF8029}"/>
            </c:ext>
          </c:extLst>
        </c:ser>
        <c:ser>
          <c:idx val="4"/>
          <c:order val="3"/>
          <c:tx>
            <c:strRef>
              <c:f>問34年齢層!$W$545</c:f>
              <c:strCache>
                <c:ptCount val="1"/>
                <c:pt idx="0">
                  <c:v>行ったことは
ないし，今後
行く予定もない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問34年齢層!$S$546:$S$554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問34年齢層!$W$546:$W$554</c:f>
              <c:numCache>
                <c:formatCode>0.0</c:formatCode>
                <c:ptCount val="9"/>
                <c:pt idx="0">
                  <c:v>47.4</c:v>
                </c:pt>
                <c:pt idx="1">
                  <c:v>34.4</c:v>
                </c:pt>
                <c:pt idx="2">
                  <c:v>47.4</c:v>
                </c:pt>
                <c:pt idx="3">
                  <c:v>45.7</c:v>
                </c:pt>
                <c:pt idx="4">
                  <c:v>57.9</c:v>
                </c:pt>
                <c:pt idx="5">
                  <c:v>58</c:v>
                </c:pt>
                <c:pt idx="6">
                  <c:v>56.8</c:v>
                </c:pt>
                <c:pt idx="7">
                  <c:v>62</c:v>
                </c:pt>
                <c:pt idx="8">
                  <c:v>48.5</c:v>
                </c:pt>
              </c:numCache>
            </c:numRef>
          </c:val>
          <c:extLst>
            <c:ext xmlns:c16="http://schemas.microsoft.com/office/drawing/2014/chart" uri="{C3380CC4-5D6E-409C-BE32-E72D297353CC}">
              <c16:uniqueId val="{00000011-BA63-4D8D-89DC-B5F164FF8029}"/>
            </c:ext>
          </c:extLst>
        </c:ser>
        <c:ser>
          <c:idx val="5"/>
          <c:order val="4"/>
          <c:tx>
            <c:strRef>
              <c:f>問34年齢層!$X$545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問34年齢層!$S$546:$S$554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問34年齢層!$X$546:$X$554</c:f>
              <c:numCache>
                <c:formatCode>0.0</c:formatCode>
                <c:ptCount val="9"/>
                <c:pt idx="0">
                  <c:v>42.1</c:v>
                </c:pt>
                <c:pt idx="1">
                  <c:v>37.700000000000003</c:v>
                </c:pt>
                <c:pt idx="2">
                  <c:v>27.2</c:v>
                </c:pt>
                <c:pt idx="3">
                  <c:v>19.8</c:v>
                </c:pt>
                <c:pt idx="4">
                  <c:v>12.8</c:v>
                </c:pt>
                <c:pt idx="5">
                  <c:v>14.3</c:v>
                </c:pt>
                <c:pt idx="6">
                  <c:v>20</c:v>
                </c:pt>
                <c:pt idx="7">
                  <c:v>16.3</c:v>
                </c:pt>
                <c:pt idx="8">
                  <c:v>17.2</c:v>
                </c:pt>
              </c:numCache>
            </c:numRef>
          </c:val>
          <c:extLst>
            <c:ext xmlns:c16="http://schemas.microsoft.com/office/drawing/2014/chart" uri="{C3380CC4-5D6E-409C-BE32-E72D297353CC}">
              <c16:uniqueId val="{00000012-BA63-4D8D-89DC-B5F164FF8029}"/>
            </c:ext>
          </c:extLst>
        </c:ser>
        <c:ser>
          <c:idx val="6"/>
          <c:order val="5"/>
          <c:tx>
            <c:strRef>
              <c:f>問34年齢層!$Y$545</c:f>
              <c:strCache>
                <c:ptCount val="1"/>
                <c:pt idx="0">
                  <c:v>（無効回答）</c:v>
                </c:pt>
              </c:strCache>
            </c:strRef>
          </c:tx>
          <c:spPr>
            <a:solidFill>
              <a:schemeClr val="bg1"/>
            </a:solidFill>
            <a:ln>
              <a:solidFill>
                <a:schemeClr val="tx1"/>
              </a:solidFill>
            </a:ln>
            <a:effectLst/>
          </c:spPr>
          <c:invertIfNegative val="0"/>
          <c:dLbls>
            <c:dLbl>
              <c:idx val="7"/>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E96-4144-A554-A845C604ADCC}"/>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E96-4144-A554-A845C604ADCC}"/>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問34年齢層!$S$546:$S$554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問34年齢層!$Y$546:$Y$554</c:f>
              <c:numCache>
                <c:formatCode>0.0</c:formatCode>
                <c:ptCount val="9"/>
                <c:pt idx="0">
                  <c:v>0</c:v>
                </c:pt>
                <c:pt idx="1">
                  <c:v>0</c:v>
                </c:pt>
                <c:pt idx="2">
                  <c:v>0</c:v>
                </c:pt>
                <c:pt idx="3">
                  <c:v>0.5</c:v>
                </c:pt>
                <c:pt idx="4">
                  <c:v>3.3</c:v>
                </c:pt>
                <c:pt idx="5">
                  <c:v>2.7</c:v>
                </c:pt>
                <c:pt idx="6">
                  <c:v>3.2</c:v>
                </c:pt>
                <c:pt idx="7">
                  <c:v>5.4</c:v>
                </c:pt>
                <c:pt idx="8">
                  <c:v>11.2</c:v>
                </c:pt>
              </c:numCache>
            </c:numRef>
          </c:val>
          <c:extLst>
            <c:ext xmlns:c16="http://schemas.microsoft.com/office/drawing/2014/chart" uri="{C3380CC4-5D6E-409C-BE32-E72D297353CC}">
              <c16:uniqueId val="{00000013-BA63-4D8D-89DC-B5F164FF8029}"/>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5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2.6881720430107527E-2"/>
          <c:w val="0.92128907289206263"/>
          <c:h val="0.95967741935483875"/>
        </c:manualLayout>
      </c:layout>
      <c:barChart>
        <c:barDir val="bar"/>
        <c:grouping val="percentStacked"/>
        <c:varyColors val="0"/>
        <c:ser>
          <c:idx val="0"/>
          <c:order val="0"/>
          <c:tx>
            <c:strRef>
              <c:f>問34年齢層!$T$545</c:f>
              <c:strCache>
                <c:ptCount val="1"/>
                <c:pt idx="0">
                  <c:v>何度か行った</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458A-42F1-A3F2-C00B1D632A4F}"/>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458A-42F1-A3F2-C00B1D632A4F}"/>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問34年齢層!$S$544</c:f>
              <c:strCache>
                <c:ptCount val="1"/>
                <c:pt idx="0">
                  <c:v>凡例</c:v>
                </c:pt>
              </c:strCache>
            </c:strRef>
          </c:cat>
          <c:val>
            <c:numRef>
              <c:f>問34年齢層!$T$544</c:f>
              <c:numCache>
                <c:formatCode>General</c:formatCode>
                <c:ptCount val="1"/>
                <c:pt idx="0">
                  <c:v>1</c:v>
                </c:pt>
              </c:numCache>
            </c:numRef>
          </c:val>
          <c:extLst>
            <c:ext xmlns:c16="http://schemas.microsoft.com/office/drawing/2014/chart" uri="{C3380CC4-5D6E-409C-BE32-E72D297353CC}">
              <c16:uniqueId val="{00000002-458A-42F1-A3F2-C00B1D632A4F}"/>
            </c:ext>
          </c:extLst>
        </c:ser>
        <c:ser>
          <c:idx val="1"/>
          <c:order val="1"/>
          <c:tx>
            <c:strRef>
              <c:f>問34年齢層!$U$545</c:f>
              <c:strCache>
                <c:ptCount val="1"/>
                <c:pt idx="0">
                  <c:v>初めて行った</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458A-42F1-A3F2-C00B1D632A4F}"/>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問34年齢層!$S$544</c:f>
              <c:strCache>
                <c:ptCount val="1"/>
                <c:pt idx="0">
                  <c:v>凡例</c:v>
                </c:pt>
              </c:strCache>
            </c:strRef>
          </c:cat>
          <c:val>
            <c:numRef>
              <c:f>問34年齢層!$U$544</c:f>
              <c:numCache>
                <c:formatCode>General</c:formatCode>
                <c:ptCount val="1"/>
                <c:pt idx="0">
                  <c:v>1</c:v>
                </c:pt>
              </c:numCache>
            </c:numRef>
          </c:val>
          <c:extLst>
            <c:ext xmlns:c16="http://schemas.microsoft.com/office/drawing/2014/chart" uri="{C3380CC4-5D6E-409C-BE32-E72D297353CC}">
              <c16:uniqueId val="{00000004-458A-42F1-A3F2-C00B1D632A4F}"/>
            </c:ext>
          </c:extLst>
        </c:ser>
        <c:ser>
          <c:idx val="3"/>
          <c:order val="2"/>
          <c:tx>
            <c:strRef>
              <c:f>問34年齢層!$V$545</c:f>
              <c:strCache>
                <c:ptCount val="1"/>
                <c:pt idx="0">
                  <c:v>まだ行ったこと
はないが，今後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問34年齢層!$S$544</c:f>
              <c:strCache>
                <c:ptCount val="1"/>
                <c:pt idx="0">
                  <c:v>凡例</c:v>
                </c:pt>
              </c:strCache>
            </c:strRef>
          </c:cat>
          <c:val>
            <c:numRef>
              <c:f>問34年齢層!$V$544</c:f>
              <c:numCache>
                <c:formatCode>General</c:formatCode>
                <c:ptCount val="1"/>
                <c:pt idx="0">
                  <c:v>1</c:v>
                </c:pt>
              </c:numCache>
            </c:numRef>
          </c:val>
          <c:extLst>
            <c:ext xmlns:c16="http://schemas.microsoft.com/office/drawing/2014/chart" uri="{C3380CC4-5D6E-409C-BE32-E72D297353CC}">
              <c16:uniqueId val="{00000006-458A-42F1-A3F2-C00B1D632A4F}"/>
            </c:ext>
          </c:extLst>
        </c:ser>
        <c:ser>
          <c:idx val="4"/>
          <c:order val="3"/>
          <c:tx>
            <c:strRef>
              <c:f>問34年齢層!$W$545</c:f>
              <c:strCache>
                <c:ptCount val="1"/>
                <c:pt idx="0">
                  <c:v>行ったことは
ないし，今後
行く予定もない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問34年齢層!$S$544</c:f>
              <c:strCache>
                <c:ptCount val="1"/>
                <c:pt idx="0">
                  <c:v>凡例</c:v>
                </c:pt>
              </c:strCache>
            </c:strRef>
          </c:cat>
          <c:val>
            <c:numRef>
              <c:f>問34年齢層!$W$544</c:f>
              <c:numCache>
                <c:formatCode>General</c:formatCode>
                <c:ptCount val="1"/>
                <c:pt idx="0">
                  <c:v>1</c:v>
                </c:pt>
              </c:numCache>
            </c:numRef>
          </c:val>
          <c:extLst>
            <c:ext xmlns:c16="http://schemas.microsoft.com/office/drawing/2014/chart" uri="{C3380CC4-5D6E-409C-BE32-E72D297353CC}">
              <c16:uniqueId val="{00000007-458A-42F1-A3F2-C00B1D632A4F}"/>
            </c:ext>
          </c:extLst>
        </c:ser>
        <c:ser>
          <c:idx val="5"/>
          <c:order val="4"/>
          <c:tx>
            <c:strRef>
              <c:f>問34年齢層!$X$545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問34年齢層!$S$544</c:f>
              <c:strCache>
                <c:ptCount val="1"/>
                <c:pt idx="0">
                  <c:v>凡例</c:v>
                </c:pt>
              </c:strCache>
            </c:strRef>
          </c:cat>
          <c:val>
            <c:numRef>
              <c:f>問34年齢層!$X$544</c:f>
              <c:numCache>
                <c:formatCode>General</c:formatCode>
                <c:ptCount val="1"/>
                <c:pt idx="0">
                  <c:v>1</c:v>
                </c:pt>
              </c:numCache>
            </c:numRef>
          </c:val>
          <c:extLst>
            <c:ext xmlns:c16="http://schemas.microsoft.com/office/drawing/2014/chart" uri="{C3380CC4-5D6E-409C-BE32-E72D297353CC}">
              <c16:uniqueId val="{00000008-458A-42F1-A3F2-C00B1D632A4F}"/>
            </c:ext>
          </c:extLst>
        </c:ser>
        <c:ser>
          <c:idx val="6"/>
          <c:order val="5"/>
          <c:tx>
            <c:strRef>
              <c:f>問34年齢層!$Y$545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問34年齢層!$S$544</c:f>
              <c:strCache>
                <c:ptCount val="1"/>
                <c:pt idx="0">
                  <c:v>凡例</c:v>
                </c:pt>
              </c:strCache>
            </c:strRef>
          </c:cat>
          <c:val>
            <c:numRef>
              <c:f>問34年齢層!$Y$544</c:f>
              <c:numCache>
                <c:formatCode>General</c:formatCode>
                <c:ptCount val="1"/>
                <c:pt idx="0">
                  <c:v>1</c:v>
                </c:pt>
              </c:numCache>
            </c:numRef>
          </c:val>
          <c:extLst>
            <c:ext xmlns:c16="http://schemas.microsoft.com/office/drawing/2014/chart" uri="{C3380CC4-5D6E-409C-BE32-E72D297353CC}">
              <c16:uniqueId val="{00000009-458A-42F1-A3F2-C00B1D632A4F}"/>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問34年齢層!$T$575</c:f>
              <c:strCache>
                <c:ptCount val="1"/>
                <c:pt idx="0">
                  <c:v>何度か行った</c:v>
                </c:pt>
              </c:strCache>
            </c:strRef>
          </c:tx>
          <c:spPr>
            <a:solidFill>
              <a:schemeClr val="accent1"/>
            </a:solidFill>
            <a:ln w="9525">
              <a:solidFill>
                <a:schemeClr val="tx1"/>
              </a:solidFill>
            </a:ln>
            <a:effectLst/>
          </c:spPr>
          <c:invertIfNegative val="0"/>
          <c:dLbls>
            <c:dLbl>
              <c:idx val="0"/>
              <c:layout>
                <c:manualLayout>
                  <c:x val="-2.7745543496754722E-2"/>
                  <c:y val="-2.2550522768812316E-2"/>
                </c:manualLayout>
              </c:layout>
              <c:spPr>
                <a:no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0-7855-44BF-AF94-3B9776B8328B}"/>
                </c:ext>
              </c:extLst>
            </c:dLbl>
            <c:dLbl>
              <c:idx val="1"/>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0DF-44E0-8104-7895CE905E10}"/>
                </c:ext>
              </c:extLst>
            </c:dLbl>
            <c:dLbl>
              <c:idx val="2"/>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0DF-44E0-8104-7895CE905E10}"/>
                </c:ext>
              </c:extLst>
            </c:dLbl>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問34年齢層!$S$576:$S$584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問34年齢層!$T$576:$T$584</c:f>
              <c:numCache>
                <c:formatCode>0.0</c:formatCode>
                <c:ptCount val="9"/>
                <c:pt idx="0">
                  <c:v>0</c:v>
                </c:pt>
                <c:pt idx="1">
                  <c:v>1.6</c:v>
                </c:pt>
                <c:pt idx="2">
                  <c:v>1.8</c:v>
                </c:pt>
                <c:pt idx="3">
                  <c:v>9.1</c:v>
                </c:pt>
                <c:pt idx="4">
                  <c:v>8.3000000000000007</c:v>
                </c:pt>
                <c:pt idx="5">
                  <c:v>6.3</c:v>
                </c:pt>
                <c:pt idx="6">
                  <c:v>6.3</c:v>
                </c:pt>
                <c:pt idx="7">
                  <c:v>7.1</c:v>
                </c:pt>
                <c:pt idx="8">
                  <c:v>5.9</c:v>
                </c:pt>
              </c:numCache>
            </c:numRef>
          </c:val>
          <c:extLst>
            <c:ext xmlns:c16="http://schemas.microsoft.com/office/drawing/2014/chart" uri="{C3380CC4-5D6E-409C-BE32-E72D297353CC}">
              <c16:uniqueId val="{00000003-7855-44BF-AF94-3B9776B8328B}"/>
            </c:ext>
          </c:extLst>
        </c:ser>
        <c:ser>
          <c:idx val="1"/>
          <c:order val="1"/>
          <c:tx>
            <c:strRef>
              <c:f>問34年齢層!$U$575</c:f>
              <c:strCache>
                <c:ptCount val="1"/>
                <c:pt idx="0">
                  <c:v>初めて行った</c:v>
                </c:pt>
              </c:strCache>
            </c:strRef>
          </c:tx>
          <c:spPr>
            <a:solidFill>
              <a:schemeClr val="accent1">
                <a:lumMod val="60000"/>
                <a:lumOff val="40000"/>
              </a:schemeClr>
            </a:solidFill>
            <a:ln w="9525">
              <a:solidFill>
                <a:schemeClr val="tx1"/>
              </a:solidFill>
            </a:ln>
            <a:effectLst/>
          </c:spPr>
          <c:invertIfNegative val="0"/>
          <c:dLbls>
            <c:dLbl>
              <c:idx val="0"/>
              <c:layout>
                <c:manualLayout>
                  <c:x val="2.2831577508709653E-3"/>
                  <c:y val="-4.489589378885388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855-44BF-AF94-3B9776B8328B}"/>
                </c:ext>
              </c:extLst>
            </c:dLbl>
            <c:dLbl>
              <c:idx val="1"/>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855-44BF-AF94-3B9776B8328B}"/>
                </c:ext>
              </c:extLst>
            </c:dLbl>
            <c:dLbl>
              <c:idx val="2"/>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855-44BF-AF94-3B9776B8328B}"/>
                </c:ext>
              </c:extLst>
            </c:dLbl>
            <c:dLbl>
              <c:idx val="5"/>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0DF-44E0-8104-7895CE905E10}"/>
                </c:ext>
              </c:extLst>
            </c:dLbl>
            <c:dLbl>
              <c:idx val="6"/>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855-44BF-AF94-3B9776B8328B}"/>
                </c:ext>
              </c:extLst>
            </c:dLbl>
            <c:dLbl>
              <c:idx val="8"/>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0DF-44E0-8104-7895CE905E10}"/>
                </c:ext>
              </c:extLst>
            </c:dLbl>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問34年齢層!$S$576:$S$584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問34年齢層!$U$576:$U$584</c:f>
              <c:numCache>
                <c:formatCode>0.0</c:formatCode>
                <c:ptCount val="9"/>
                <c:pt idx="0">
                  <c:v>0</c:v>
                </c:pt>
                <c:pt idx="1">
                  <c:v>1.6</c:v>
                </c:pt>
                <c:pt idx="2">
                  <c:v>0.9</c:v>
                </c:pt>
                <c:pt idx="3">
                  <c:v>2.5</c:v>
                </c:pt>
                <c:pt idx="4">
                  <c:v>2.1</c:v>
                </c:pt>
                <c:pt idx="5">
                  <c:v>1.8</c:v>
                </c:pt>
                <c:pt idx="6">
                  <c:v>1.1000000000000001</c:v>
                </c:pt>
                <c:pt idx="7">
                  <c:v>2.7</c:v>
                </c:pt>
                <c:pt idx="8">
                  <c:v>0.6</c:v>
                </c:pt>
              </c:numCache>
            </c:numRef>
          </c:val>
          <c:extLst>
            <c:ext xmlns:c16="http://schemas.microsoft.com/office/drawing/2014/chart" uri="{C3380CC4-5D6E-409C-BE32-E72D297353CC}">
              <c16:uniqueId val="{0000000D-7855-44BF-AF94-3B9776B8328B}"/>
            </c:ext>
          </c:extLst>
        </c:ser>
        <c:ser>
          <c:idx val="3"/>
          <c:order val="2"/>
          <c:tx>
            <c:strRef>
              <c:f>問34年齢層!$V$575</c:f>
              <c:strCache>
                <c:ptCount val="1"/>
                <c:pt idx="0">
                  <c:v>まだ行ったこと
はないが，今後
行く予定</c:v>
                </c:pt>
              </c:strCache>
            </c:strRef>
          </c:tx>
          <c:spPr>
            <a:pattFill prst="smGrid">
              <a:fgClr>
                <a:srgbClr val="FF9999"/>
              </a:fgClr>
              <a:bgClr>
                <a:schemeClr val="bg1"/>
              </a:bgClr>
            </a:pattFill>
            <a:ln>
              <a:solidFill>
                <a:schemeClr val="tx1"/>
              </a:solidFill>
            </a:ln>
            <a:effectLst/>
          </c:spPr>
          <c:invertIfNegative val="0"/>
          <c:dLbls>
            <c:dLbl>
              <c:idx val="2"/>
              <c:layout>
                <c:manualLayout>
                  <c:x val="7.0846617074034716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0DF-44E0-8104-7895CE905E10}"/>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問34年齢層!$S$576:$S$584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問34年齢層!$V$576:$V$584</c:f>
              <c:numCache>
                <c:formatCode>0.0</c:formatCode>
                <c:ptCount val="9"/>
                <c:pt idx="0">
                  <c:v>5.3</c:v>
                </c:pt>
                <c:pt idx="1">
                  <c:v>21.3</c:v>
                </c:pt>
                <c:pt idx="2">
                  <c:v>14.9</c:v>
                </c:pt>
                <c:pt idx="3">
                  <c:v>13.7</c:v>
                </c:pt>
                <c:pt idx="4">
                  <c:v>16.899999999999999</c:v>
                </c:pt>
                <c:pt idx="5">
                  <c:v>25</c:v>
                </c:pt>
                <c:pt idx="6">
                  <c:v>22.1</c:v>
                </c:pt>
                <c:pt idx="7">
                  <c:v>23.9</c:v>
                </c:pt>
                <c:pt idx="8">
                  <c:v>17.2</c:v>
                </c:pt>
              </c:numCache>
            </c:numRef>
          </c:val>
          <c:extLst>
            <c:ext xmlns:c16="http://schemas.microsoft.com/office/drawing/2014/chart" uri="{C3380CC4-5D6E-409C-BE32-E72D297353CC}">
              <c16:uniqueId val="{00000014-7855-44BF-AF94-3B9776B8328B}"/>
            </c:ext>
          </c:extLst>
        </c:ser>
        <c:ser>
          <c:idx val="4"/>
          <c:order val="3"/>
          <c:tx>
            <c:strRef>
              <c:f>問34年齢層!$W$575</c:f>
              <c:strCache>
                <c:ptCount val="1"/>
                <c:pt idx="0">
                  <c:v>行ったことは
ないし，今後
行く予定もない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問34年齢層!$S$576:$S$584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問34年齢層!$W$576:$W$584</c:f>
              <c:numCache>
                <c:formatCode>0.0</c:formatCode>
                <c:ptCount val="9"/>
                <c:pt idx="0">
                  <c:v>36.799999999999997</c:v>
                </c:pt>
                <c:pt idx="1">
                  <c:v>31.1</c:v>
                </c:pt>
                <c:pt idx="2">
                  <c:v>39.5</c:v>
                </c:pt>
                <c:pt idx="3">
                  <c:v>32.5</c:v>
                </c:pt>
                <c:pt idx="4">
                  <c:v>36.799999999999997</c:v>
                </c:pt>
                <c:pt idx="5">
                  <c:v>30.4</c:v>
                </c:pt>
                <c:pt idx="6">
                  <c:v>30.5</c:v>
                </c:pt>
                <c:pt idx="7">
                  <c:v>34.200000000000003</c:v>
                </c:pt>
                <c:pt idx="8">
                  <c:v>27.8</c:v>
                </c:pt>
              </c:numCache>
            </c:numRef>
          </c:val>
          <c:extLst>
            <c:ext xmlns:c16="http://schemas.microsoft.com/office/drawing/2014/chart" uri="{C3380CC4-5D6E-409C-BE32-E72D297353CC}">
              <c16:uniqueId val="{00000015-7855-44BF-AF94-3B9776B8328B}"/>
            </c:ext>
          </c:extLst>
        </c:ser>
        <c:ser>
          <c:idx val="5"/>
          <c:order val="4"/>
          <c:tx>
            <c:strRef>
              <c:f>問34年齢層!$X$575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問34年齢層!$S$576:$S$584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問34年齢層!$X$576:$X$584</c:f>
              <c:numCache>
                <c:formatCode>0.0</c:formatCode>
                <c:ptCount val="9"/>
                <c:pt idx="0">
                  <c:v>57.9</c:v>
                </c:pt>
                <c:pt idx="1">
                  <c:v>44.3</c:v>
                </c:pt>
                <c:pt idx="2">
                  <c:v>43</c:v>
                </c:pt>
                <c:pt idx="3">
                  <c:v>41.1</c:v>
                </c:pt>
                <c:pt idx="4">
                  <c:v>33.1</c:v>
                </c:pt>
                <c:pt idx="5">
                  <c:v>33</c:v>
                </c:pt>
                <c:pt idx="6">
                  <c:v>36.799999999999997</c:v>
                </c:pt>
                <c:pt idx="7">
                  <c:v>26.1</c:v>
                </c:pt>
                <c:pt idx="8">
                  <c:v>36.1</c:v>
                </c:pt>
              </c:numCache>
            </c:numRef>
          </c:val>
          <c:extLst>
            <c:ext xmlns:c16="http://schemas.microsoft.com/office/drawing/2014/chart" uri="{C3380CC4-5D6E-409C-BE32-E72D297353CC}">
              <c16:uniqueId val="{00000016-7855-44BF-AF94-3B9776B8328B}"/>
            </c:ext>
          </c:extLst>
        </c:ser>
        <c:ser>
          <c:idx val="6"/>
          <c:order val="5"/>
          <c:tx>
            <c:strRef>
              <c:f>問34年齢層!$Y$575</c:f>
              <c:strCache>
                <c:ptCount val="1"/>
                <c:pt idx="0">
                  <c:v>（無効回答）</c:v>
                </c:pt>
              </c:strCache>
            </c:strRef>
          </c:tx>
          <c:spPr>
            <a:solidFill>
              <a:schemeClr val="bg1"/>
            </a:solidFill>
            <a:ln>
              <a:solidFill>
                <a:schemeClr val="tx1"/>
              </a:solidFill>
            </a:ln>
            <a:effectLst/>
          </c:spPr>
          <c:invertIfNegative val="0"/>
          <c:dLbls>
            <c:dLbl>
              <c:idx val="7"/>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0DF-44E0-8104-7895CE905E10}"/>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0DF-44E0-8104-7895CE905E10}"/>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問34年齢層!$S$576:$S$584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問34年齢層!$Y$576:$Y$584</c:f>
              <c:numCache>
                <c:formatCode>0.0</c:formatCode>
                <c:ptCount val="9"/>
                <c:pt idx="0">
                  <c:v>0</c:v>
                </c:pt>
                <c:pt idx="1">
                  <c:v>0</c:v>
                </c:pt>
                <c:pt idx="2">
                  <c:v>0</c:v>
                </c:pt>
                <c:pt idx="3">
                  <c:v>1</c:v>
                </c:pt>
                <c:pt idx="4">
                  <c:v>2.9</c:v>
                </c:pt>
                <c:pt idx="5">
                  <c:v>3.6</c:v>
                </c:pt>
                <c:pt idx="6">
                  <c:v>3.2</c:v>
                </c:pt>
                <c:pt idx="7">
                  <c:v>6</c:v>
                </c:pt>
                <c:pt idx="8">
                  <c:v>12.4</c:v>
                </c:pt>
              </c:numCache>
            </c:numRef>
          </c:val>
          <c:extLst>
            <c:ext xmlns:c16="http://schemas.microsoft.com/office/drawing/2014/chart" uri="{C3380CC4-5D6E-409C-BE32-E72D297353CC}">
              <c16:uniqueId val="{00000017-7855-44BF-AF94-3B9776B8328B}"/>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5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2.6881720430107527E-2"/>
          <c:w val="0.92128907289206263"/>
          <c:h val="0.95967741935483875"/>
        </c:manualLayout>
      </c:layout>
      <c:barChart>
        <c:barDir val="bar"/>
        <c:grouping val="percentStacked"/>
        <c:varyColors val="0"/>
        <c:ser>
          <c:idx val="0"/>
          <c:order val="0"/>
          <c:tx>
            <c:strRef>
              <c:f>問34年齢層!$T$575</c:f>
              <c:strCache>
                <c:ptCount val="1"/>
                <c:pt idx="0">
                  <c:v>何度か行った</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249B-4AE3-99A7-73E377DC2BF4}"/>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249B-4AE3-99A7-73E377DC2BF4}"/>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問34年齢層!$S$574</c:f>
              <c:strCache>
                <c:ptCount val="1"/>
                <c:pt idx="0">
                  <c:v>凡例</c:v>
                </c:pt>
              </c:strCache>
            </c:strRef>
          </c:cat>
          <c:val>
            <c:numRef>
              <c:f>問34年齢層!$T$574</c:f>
              <c:numCache>
                <c:formatCode>General</c:formatCode>
                <c:ptCount val="1"/>
                <c:pt idx="0">
                  <c:v>1</c:v>
                </c:pt>
              </c:numCache>
            </c:numRef>
          </c:val>
          <c:extLst>
            <c:ext xmlns:c16="http://schemas.microsoft.com/office/drawing/2014/chart" uri="{C3380CC4-5D6E-409C-BE32-E72D297353CC}">
              <c16:uniqueId val="{00000002-249B-4AE3-99A7-73E377DC2BF4}"/>
            </c:ext>
          </c:extLst>
        </c:ser>
        <c:ser>
          <c:idx val="1"/>
          <c:order val="1"/>
          <c:tx>
            <c:strRef>
              <c:f>問34年齢層!$U$575</c:f>
              <c:strCache>
                <c:ptCount val="1"/>
                <c:pt idx="0">
                  <c:v>初めて行った</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249B-4AE3-99A7-73E377DC2BF4}"/>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問34年齢層!$S$574</c:f>
              <c:strCache>
                <c:ptCount val="1"/>
                <c:pt idx="0">
                  <c:v>凡例</c:v>
                </c:pt>
              </c:strCache>
            </c:strRef>
          </c:cat>
          <c:val>
            <c:numRef>
              <c:f>問34年齢層!$U$574</c:f>
              <c:numCache>
                <c:formatCode>General</c:formatCode>
                <c:ptCount val="1"/>
                <c:pt idx="0">
                  <c:v>1</c:v>
                </c:pt>
              </c:numCache>
            </c:numRef>
          </c:val>
          <c:extLst>
            <c:ext xmlns:c16="http://schemas.microsoft.com/office/drawing/2014/chart" uri="{C3380CC4-5D6E-409C-BE32-E72D297353CC}">
              <c16:uniqueId val="{00000004-249B-4AE3-99A7-73E377DC2BF4}"/>
            </c:ext>
          </c:extLst>
        </c:ser>
        <c:ser>
          <c:idx val="3"/>
          <c:order val="2"/>
          <c:tx>
            <c:strRef>
              <c:f>問34年齢層!$V$575</c:f>
              <c:strCache>
                <c:ptCount val="1"/>
                <c:pt idx="0">
                  <c:v>まだ行ったこと
はないが，今後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問34年齢層!$S$574</c:f>
              <c:strCache>
                <c:ptCount val="1"/>
                <c:pt idx="0">
                  <c:v>凡例</c:v>
                </c:pt>
              </c:strCache>
            </c:strRef>
          </c:cat>
          <c:val>
            <c:numRef>
              <c:f>問34年齢層!$V$574</c:f>
              <c:numCache>
                <c:formatCode>General</c:formatCode>
                <c:ptCount val="1"/>
                <c:pt idx="0">
                  <c:v>1</c:v>
                </c:pt>
              </c:numCache>
            </c:numRef>
          </c:val>
          <c:extLst>
            <c:ext xmlns:c16="http://schemas.microsoft.com/office/drawing/2014/chart" uri="{C3380CC4-5D6E-409C-BE32-E72D297353CC}">
              <c16:uniqueId val="{00000006-249B-4AE3-99A7-73E377DC2BF4}"/>
            </c:ext>
          </c:extLst>
        </c:ser>
        <c:ser>
          <c:idx val="4"/>
          <c:order val="3"/>
          <c:tx>
            <c:strRef>
              <c:f>問34年齢層!$W$575</c:f>
              <c:strCache>
                <c:ptCount val="1"/>
                <c:pt idx="0">
                  <c:v>行ったことは
ないし，今後
行く予定もない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問34年齢層!$S$574</c:f>
              <c:strCache>
                <c:ptCount val="1"/>
                <c:pt idx="0">
                  <c:v>凡例</c:v>
                </c:pt>
              </c:strCache>
            </c:strRef>
          </c:cat>
          <c:val>
            <c:numRef>
              <c:f>問34年齢層!$W$574</c:f>
              <c:numCache>
                <c:formatCode>General</c:formatCode>
                <c:ptCount val="1"/>
                <c:pt idx="0">
                  <c:v>1</c:v>
                </c:pt>
              </c:numCache>
            </c:numRef>
          </c:val>
          <c:extLst>
            <c:ext xmlns:c16="http://schemas.microsoft.com/office/drawing/2014/chart" uri="{C3380CC4-5D6E-409C-BE32-E72D297353CC}">
              <c16:uniqueId val="{00000007-249B-4AE3-99A7-73E377DC2BF4}"/>
            </c:ext>
          </c:extLst>
        </c:ser>
        <c:ser>
          <c:idx val="5"/>
          <c:order val="4"/>
          <c:tx>
            <c:strRef>
              <c:f>問34年齢層!$X$575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問34年齢層!$S$574</c:f>
              <c:strCache>
                <c:ptCount val="1"/>
                <c:pt idx="0">
                  <c:v>凡例</c:v>
                </c:pt>
              </c:strCache>
            </c:strRef>
          </c:cat>
          <c:val>
            <c:numRef>
              <c:f>問34年齢層!$X$574</c:f>
              <c:numCache>
                <c:formatCode>General</c:formatCode>
                <c:ptCount val="1"/>
                <c:pt idx="0">
                  <c:v>1</c:v>
                </c:pt>
              </c:numCache>
            </c:numRef>
          </c:val>
          <c:extLst>
            <c:ext xmlns:c16="http://schemas.microsoft.com/office/drawing/2014/chart" uri="{C3380CC4-5D6E-409C-BE32-E72D297353CC}">
              <c16:uniqueId val="{00000008-249B-4AE3-99A7-73E377DC2BF4}"/>
            </c:ext>
          </c:extLst>
        </c:ser>
        <c:ser>
          <c:idx val="6"/>
          <c:order val="5"/>
          <c:tx>
            <c:strRef>
              <c:f>問34年齢層!$Y$575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問34年齢層!$S$574</c:f>
              <c:strCache>
                <c:ptCount val="1"/>
                <c:pt idx="0">
                  <c:v>凡例</c:v>
                </c:pt>
              </c:strCache>
            </c:strRef>
          </c:cat>
          <c:val>
            <c:numRef>
              <c:f>問34年齢層!$Y$574</c:f>
              <c:numCache>
                <c:formatCode>General</c:formatCode>
                <c:ptCount val="1"/>
                <c:pt idx="0">
                  <c:v>1</c:v>
                </c:pt>
              </c:numCache>
            </c:numRef>
          </c:val>
          <c:extLst>
            <c:ext xmlns:c16="http://schemas.microsoft.com/office/drawing/2014/chart" uri="{C3380CC4-5D6E-409C-BE32-E72D297353CC}">
              <c16:uniqueId val="{00000009-249B-4AE3-99A7-73E377DC2BF4}"/>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問34年齢層!$T$605</c:f>
              <c:strCache>
                <c:ptCount val="1"/>
                <c:pt idx="0">
                  <c:v>何度か行った</c:v>
                </c:pt>
              </c:strCache>
            </c:strRef>
          </c:tx>
          <c:spPr>
            <a:solidFill>
              <a:schemeClr val="accent1"/>
            </a:solidFill>
            <a:ln w="9525">
              <a:solidFill>
                <a:schemeClr val="tx1"/>
              </a:solidFill>
            </a:ln>
            <a:effectLst/>
          </c:spPr>
          <c:invertIfNegative val="0"/>
          <c:dLbls>
            <c:dLbl>
              <c:idx val="0"/>
              <c:layout>
                <c:manualLayout>
                  <c:x val="-1.8377724038480311E-2"/>
                  <c:y val="-4.272021690358015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439-4FD5-9F4A-78C9B47A7D20}"/>
                </c:ext>
              </c:extLst>
            </c:dLbl>
            <c:dLbl>
              <c:idx val="1"/>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5C8-4070-8B9C-A87B492A3B11}"/>
                </c:ext>
              </c:extLst>
            </c:dLbl>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問34年齢層!$S$606:$S$614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問34年齢層!$T$606:$T$614</c:f>
              <c:numCache>
                <c:formatCode>0.0</c:formatCode>
                <c:ptCount val="9"/>
                <c:pt idx="0">
                  <c:v>0</c:v>
                </c:pt>
                <c:pt idx="1">
                  <c:v>1.6</c:v>
                </c:pt>
                <c:pt idx="2">
                  <c:v>5.3</c:v>
                </c:pt>
                <c:pt idx="3">
                  <c:v>7.1</c:v>
                </c:pt>
                <c:pt idx="4">
                  <c:v>7</c:v>
                </c:pt>
                <c:pt idx="5">
                  <c:v>9.8000000000000007</c:v>
                </c:pt>
                <c:pt idx="6">
                  <c:v>6.3</c:v>
                </c:pt>
                <c:pt idx="7">
                  <c:v>9.1999999999999993</c:v>
                </c:pt>
                <c:pt idx="8">
                  <c:v>12.4</c:v>
                </c:pt>
              </c:numCache>
            </c:numRef>
          </c:val>
          <c:extLst>
            <c:ext xmlns:c16="http://schemas.microsoft.com/office/drawing/2014/chart" uri="{C3380CC4-5D6E-409C-BE32-E72D297353CC}">
              <c16:uniqueId val="{00000004-3439-4FD5-9F4A-78C9B47A7D20}"/>
            </c:ext>
          </c:extLst>
        </c:ser>
        <c:ser>
          <c:idx val="1"/>
          <c:order val="1"/>
          <c:tx>
            <c:strRef>
              <c:f>問34年齢層!$U$605</c:f>
              <c:strCache>
                <c:ptCount val="1"/>
                <c:pt idx="0">
                  <c:v>初めて行った</c:v>
                </c:pt>
              </c:strCache>
            </c:strRef>
          </c:tx>
          <c:spPr>
            <a:solidFill>
              <a:schemeClr val="accent1">
                <a:lumMod val="60000"/>
                <a:lumOff val="40000"/>
              </a:schemeClr>
            </a:solidFill>
            <a:ln w="9525">
              <a:solidFill>
                <a:schemeClr val="tx1"/>
              </a:solidFill>
            </a:ln>
            <a:effectLst/>
          </c:spPr>
          <c:invertIfNegative val="0"/>
          <c:dLbls>
            <c:dLbl>
              <c:idx val="0"/>
              <c:layout>
                <c:manualLayout>
                  <c:x val="1.7003188097768306E-2"/>
                  <c:y val="-4.5837917125045806E-2"/>
                </c:manualLayout>
              </c:layout>
              <c:spPr>
                <a:no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5-45C8-4070-8B9C-A87B492A3B11}"/>
                </c:ext>
              </c:extLst>
            </c:dLbl>
            <c:dLbl>
              <c:idx val="1"/>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439-4FD5-9F4A-78C9B47A7D20}"/>
                </c:ext>
              </c:extLst>
            </c:dLbl>
            <c:dLbl>
              <c:idx val="2"/>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439-4FD5-9F4A-78C9B47A7D20}"/>
                </c:ext>
              </c:extLst>
            </c:dLbl>
            <c:dLbl>
              <c:idx val="4"/>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5C8-4070-8B9C-A87B492A3B11}"/>
                </c:ext>
              </c:extLst>
            </c:dLbl>
            <c:dLbl>
              <c:idx val="6"/>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5C8-4070-8B9C-A87B492A3B11}"/>
                </c:ext>
              </c:extLst>
            </c:dLbl>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問34年齢層!$S$606:$S$614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問34年齢層!$U$606:$U$614</c:f>
              <c:numCache>
                <c:formatCode>0.0</c:formatCode>
                <c:ptCount val="9"/>
                <c:pt idx="0">
                  <c:v>0</c:v>
                </c:pt>
                <c:pt idx="1">
                  <c:v>3.3</c:v>
                </c:pt>
                <c:pt idx="2">
                  <c:v>2.6</c:v>
                </c:pt>
                <c:pt idx="3">
                  <c:v>2</c:v>
                </c:pt>
                <c:pt idx="4">
                  <c:v>0.8</c:v>
                </c:pt>
                <c:pt idx="5">
                  <c:v>1.8</c:v>
                </c:pt>
                <c:pt idx="6">
                  <c:v>1.1000000000000001</c:v>
                </c:pt>
                <c:pt idx="7">
                  <c:v>1.6</c:v>
                </c:pt>
                <c:pt idx="8">
                  <c:v>3</c:v>
                </c:pt>
              </c:numCache>
            </c:numRef>
          </c:val>
          <c:extLst>
            <c:ext xmlns:c16="http://schemas.microsoft.com/office/drawing/2014/chart" uri="{C3380CC4-5D6E-409C-BE32-E72D297353CC}">
              <c16:uniqueId val="{0000000E-3439-4FD5-9F4A-78C9B47A7D20}"/>
            </c:ext>
          </c:extLst>
        </c:ser>
        <c:ser>
          <c:idx val="3"/>
          <c:order val="2"/>
          <c:tx>
            <c:strRef>
              <c:f>問34年齢層!$V$605</c:f>
              <c:strCache>
                <c:ptCount val="1"/>
                <c:pt idx="0">
                  <c:v>まだ行ったこと
はないが，今後
行く予定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問34年齢層!$S$606:$S$614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問34年齢層!$V$606:$V$614</c:f>
              <c:numCache>
                <c:formatCode>0.0</c:formatCode>
                <c:ptCount val="9"/>
                <c:pt idx="0">
                  <c:v>10.5</c:v>
                </c:pt>
                <c:pt idx="1">
                  <c:v>21.3</c:v>
                </c:pt>
                <c:pt idx="2">
                  <c:v>15.8</c:v>
                </c:pt>
                <c:pt idx="3">
                  <c:v>17.3</c:v>
                </c:pt>
                <c:pt idx="4">
                  <c:v>19.399999999999999</c:v>
                </c:pt>
                <c:pt idx="5">
                  <c:v>25.9</c:v>
                </c:pt>
                <c:pt idx="6">
                  <c:v>17.899999999999999</c:v>
                </c:pt>
                <c:pt idx="7">
                  <c:v>22.8</c:v>
                </c:pt>
                <c:pt idx="8">
                  <c:v>14.8</c:v>
                </c:pt>
              </c:numCache>
            </c:numRef>
          </c:val>
          <c:extLst>
            <c:ext xmlns:c16="http://schemas.microsoft.com/office/drawing/2014/chart" uri="{C3380CC4-5D6E-409C-BE32-E72D297353CC}">
              <c16:uniqueId val="{00000011-3439-4FD5-9F4A-78C9B47A7D20}"/>
            </c:ext>
          </c:extLst>
        </c:ser>
        <c:ser>
          <c:idx val="4"/>
          <c:order val="3"/>
          <c:tx>
            <c:strRef>
              <c:f>問34年齢層!$W$605</c:f>
              <c:strCache>
                <c:ptCount val="1"/>
                <c:pt idx="0">
                  <c:v>行ったことは
ないし，今後
行く予定もない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問34年齢層!$S$606:$S$614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問34年齢層!$W$606:$W$614</c:f>
              <c:numCache>
                <c:formatCode>0.0</c:formatCode>
                <c:ptCount val="9"/>
                <c:pt idx="0">
                  <c:v>36.799999999999997</c:v>
                </c:pt>
                <c:pt idx="1">
                  <c:v>29.5</c:v>
                </c:pt>
                <c:pt idx="2">
                  <c:v>35.1</c:v>
                </c:pt>
                <c:pt idx="3">
                  <c:v>35.5</c:v>
                </c:pt>
                <c:pt idx="4">
                  <c:v>38.799999999999997</c:v>
                </c:pt>
                <c:pt idx="5">
                  <c:v>33.9</c:v>
                </c:pt>
                <c:pt idx="6">
                  <c:v>33.700000000000003</c:v>
                </c:pt>
                <c:pt idx="7">
                  <c:v>35.299999999999997</c:v>
                </c:pt>
                <c:pt idx="8">
                  <c:v>26.6</c:v>
                </c:pt>
              </c:numCache>
            </c:numRef>
          </c:val>
          <c:extLst>
            <c:ext xmlns:c16="http://schemas.microsoft.com/office/drawing/2014/chart" uri="{C3380CC4-5D6E-409C-BE32-E72D297353CC}">
              <c16:uniqueId val="{00000012-3439-4FD5-9F4A-78C9B47A7D20}"/>
            </c:ext>
          </c:extLst>
        </c:ser>
        <c:ser>
          <c:idx val="5"/>
          <c:order val="4"/>
          <c:tx>
            <c:strRef>
              <c:f>問34年齢層!$X$605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問34年齢層!$S$606:$S$614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問34年齢層!$X$606:$X$614</c:f>
              <c:numCache>
                <c:formatCode>0.0</c:formatCode>
                <c:ptCount val="9"/>
                <c:pt idx="0">
                  <c:v>52.6</c:v>
                </c:pt>
                <c:pt idx="1">
                  <c:v>44.3</c:v>
                </c:pt>
                <c:pt idx="2">
                  <c:v>41.2</c:v>
                </c:pt>
                <c:pt idx="3">
                  <c:v>37.1</c:v>
                </c:pt>
                <c:pt idx="4">
                  <c:v>31</c:v>
                </c:pt>
                <c:pt idx="5">
                  <c:v>25.9</c:v>
                </c:pt>
                <c:pt idx="6">
                  <c:v>36.799999999999997</c:v>
                </c:pt>
                <c:pt idx="7">
                  <c:v>24.5</c:v>
                </c:pt>
                <c:pt idx="8">
                  <c:v>32.5</c:v>
                </c:pt>
              </c:numCache>
            </c:numRef>
          </c:val>
          <c:extLst>
            <c:ext xmlns:c16="http://schemas.microsoft.com/office/drawing/2014/chart" uri="{C3380CC4-5D6E-409C-BE32-E72D297353CC}">
              <c16:uniqueId val="{00000013-3439-4FD5-9F4A-78C9B47A7D20}"/>
            </c:ext>
          </c:extLst>
        </c:ser>
        <c:ser>
          <c:idx val="6"/>
          <c:order val="5"/>
          <c:tx>
            <c:strRef>
              <c:f>問34年齢層!$Y$605</c:f>
              <c:strCache>
                <c:ptCount val="1"/>
                <c:pt idx="0">
                  <c:v>（無効回答）</c:v>
                </c:pt>
              </c:strCache>
            </c:strRef>
          </c:tx>
          <c:spPr>
            <a:solidFill>
              <a:schemeClr val="bg1"/>
            </a:solidFill>
            <a:ln>
              <a:solidFill>
                <a:schemeClr val="tx1"/>
              </a:solidFill>
            </a:ln>
            <a:effectLst/>
          </c:spPr>
          <c:invertIfNegative val="0"/>
          <c:dLbls>
            <c:dLbl>
              <c:idx val="7"/>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5C8-4070-8B9C-A87B492A3B11}"/>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5C8-4070-8B9C-A87B492A3B11}"/>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問34年齢層!$S$606:$S$614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問34年齢層!$Y$606:$Y$614</c:f>
              <c:numCache>
                <c:formatCode>0.0</c:formatCode>
                <c:ptCount val="9"/>
                <c:pt idx="0">
                  <c:v>0</c:v>
                </c:pt>
                <c:pt idx="1">
                  <c:v>0</c:v>
                </c:pt>
                <c:pt idx="2">
                  <c:v>0</c:v>
                </c:pt>
                <c:pt idx="3">
                  <c:v>1</c:v>
                </c:pt>
                <c:pt idx="4">
                  <c:v>2.9</c:v>
                </c:pt>
                <c:pt idx="5">
                  <c:v>2.7</c:v>
                </c:pt>
                <c:pt idx="6">
                  <c:v>4.2</c:v>
                </c:pt>
                <c:pt idx="7">
                  <c:v>6.5</c:v>
                </c:pt>
                <c:pt idx="8">
                  <c:v>10.7</c:v>
                </c:pt>
              </c:numCache>
            </c:numRef>
          </c:val>
          <c:extLst>
            <c:ext xmlns:c16="http://schemas.microsoft.com/office/drawing/2014/chart" uri="{C3380CC4-5D6E-409C-BE32-E72D297353CC}">
              <c16:uniqueId val="{00000014-3439-4FD5-9F4A-78C9B47A7D20}"/>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5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2.6881720430107527E-2"/>
          <c:w val="0.92128907289206263"/>
          <c:h val="0.95967741935483875"/>
        </c:manualLayout>
      </c:layout>
      <c:barChart>
        <c:barDir val="bar"/>
        <c:grouping val="percentStacked"/>
        <c:varyColors val="0"/>
        <c:ser>
          <c:idx val="0"/>
          <c:order val="0"/>
          <c:tx>
            <c:strRef>
              <c:f>問34年齢層!$T$605</c:f>
              <c:strCache>
                <c:ptCount val="1"/>
                <c:pt idx="0">
                  <c:v>何度か行った</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6698-46F7-BD0D-F300F873B711}"/>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698-46F7-BD0D-F300F873B711}"/>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問34年齢層!$S$604</c:f>
              <c:strCache>
                <c:ptCount val="1"/>
                <c:pt idx="0">
                  <c:v>凡例</c:v>
                </c:pt>
              </c:strCache>
            </c:strRef>
          </c:cat>
          <c:val>
            <c:numRef>
              <c:f>問34年齢層!$T$604</c:f>
              <c:numCache>
                <c:formatCode>General</c:formatCode>
                <c:ptCount val="1"/>
                <c:pt idx="0">
                  <c:v>1</c:v>
                </c:pt>
              </c:numCache>
            </c:numRef>
          </c:val>
          <c:extLst>
            <c:ext xmlns:c16="http://schemas.microsoft.com/office/drawing/2014/chart" uri="{C3380CC4-5D6E-409C-BE32-E72D297353CC}">
              <c16:uniqueId val="{00000002-6698-46F7-BD0D-F300F873B711}"/>
            </c:ext>
          </c:extLst>
        </c:ser>
        <c:ser>
          <c:idx val="1"/>
          <c:order val="1"/>
          <c:tx>
            <c:strRef>
              <c:f>問34年齢層!$U$605</c:f>
              <c:strCache>
                <c:ptCount val="1"/>
                <c:pt idx="0">
                  <c:v>初めて行った</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6698-46F7-BD0D-F300F873B71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問34年齢層!$S$604</c:f>
              <c:strCache>
                <c:ptCount val="1"/>
                <c:pt idx="0">
                  <c:v>凡例</c:v>
                </c:pt>
              </c:strCache>
            </c:strRef>
          </c:cat>
          <c:val>
            <c:numRef>
              <c:f>問34年齢層!$U$604</c:f>
              <c:numCache>
                <c:formatCode>General</c:formatCode>
                <c:ptCount val="1"/>
                <c:pt idx="0">
                  <c:v>1</c:v>
                </c:pt>
              </c:numCache>
            </c:numRef>
          </c:val>
          <c:extLst>
            <c:ext xmlns:c16="http://schemas.microsoft.com/office/drawing/2014/chart" uri="{C3380CC4-5D6E-409C-BE32-E72D297353CC}">
              <c16:uniqueId val="{00000004-6698-46F7-BD0D-F300F873B711}"/>
            </c:ext>
          </c:extLst>
        </c:ser>
        <c:ser>
          <c:idx val="3"/>
          <c:order val="2"/>
          <c:tx>
            <c:strRef>
              <c:f>問34年齢層!$V$605</c:f>
              <c:strCache>
                <c:ptCount val="1"/>
                <c:pt idx="0">
                  <c:v>まだ行ったこと
はないが，今後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問34年齢層!$S$604</c:f>
              <c:strCache>
                <c:ptCount val="1"/>
                <c:pt idx="0">
                  <c:v>凡例</c:v>
                </c:pt>
              </c:strCache>
            </c:strRef>
          </c:cat>
          <c:val>
            <c:numRef>
              <c:f>問34年齢層!$V$604</c:f>
              <c:numCache>
                <c:formatCode>General</c:formatCode>
                <c:ptCount val="1"/>
                <c:pt idx="0">
                  <c:v>1</c:v>
                </c:pt>
              </c:numCache>
            </c:numRef>
          </c:val>
          <c:extLst>
            <c:ext xmlns:c16="http://schemas.microsoft.com/office/drawing/2014/chart" uri="{C3380CC4-5D6E-409C-BE32-E72D297353CC}">
              <c16:uniqueId val="{00000006-6698-46F7-BD0D-F300F873B711}"/>
            </c:ext>
          </c:extLst>
        </c:ser>
        <c:ser>
          <c:idx val="4"/>
          <c:order val="3"/>
          <c:tx>
            <c:strRef>
              <c:f>問34年齢層!$W$605</c:f>
              <c:strCache>
                <c:ptCount val="1"/>
                <c:pt idx="0">
                  <c:v>行ったことは
ないし，今後
行く予定もない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問34年齢層!$S$604</c:f>
              <c:strCache>
                <c:ptCount val="1"/>
                <c:pt idx="0">
                  <c:v>凡例</c:v>
                </c:pt>
              </c:strCache>
            </c:strRef>
          </c:cat>
          <c:val>
            <c:numRef>
              <c:f>問34年齢層!$W$604</c:f>
              <c:numCache>
                <c:formatCode>General</c:formatCode>
                <c:ptCount val="1"/>
                <c:pt idx="0">
                  <c:v>1</c:v>
                </c:pt>
              </c:numCache>
            </c:numRef>
          </c:val>
          <c:extLst>
            <c:ext xmlns:c16="http://schemas.microsoft.com/office/drawing/2014/chart" uri="{C3380CC4-5D6E-409C-BE32-E72D297353CC}">
              <c16:uniqueId val="{00000007-6698-46F7-BD0D-F300F873B711}"/>
            </c:ext>
          </c:extLst>
        </c:ser>
        <c:ser>
          <c:idx val="5"/>
          <c:order val="4"/>
          <c:tx>
            <c:strRef>
              <c:f>問34年齢層!$X$605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問34年齢層!$S$604</c:f>
              <c:strCache>
                <c:ptCount val="1"/>
                <c:pt idx="0">
                  <c:v>凡例</c:v>
                </c:pt>
              </c:strCache>
            </c:strRef>
          </c:cat>
          <c:val>
            <c:numRef>
              <c:f>問34年齢層!$X$604</c:f>
              <c:numCache>
                <c:formatCode>General</c:formatCode>
                <c:ptCount val="1"/>
                <c:pt idx="0">
                  <c:v>1</c:v>
                </c:pt>
              </c:numCache>
            </c:numRef>
          </c:val>
          <c:extLst>
            <c:ext xmlns:c16="http://schemas.microsoft.com/office/drawing/2014/chart" uri="{C3380CC4-5D6E-409C-BE32-E72D297353CC}">
              <c16:uniqueId val="{00000008-6698-46F7-BD0D-F300F873B711}"/>
            </c:ext>
          </c:extLst>
        </c:ser>
        <c:ser>
          <c:idx val="6"/>
          <c:order val="5"/>
          <c:tx>
            <c:strRef>
              <c:f>問34年齢層!$Y$605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問34年齢層!$S$604</c:f>
              <c:strCache>
                <c:ptCount val="1"/>
                <c:pt idx="0">
                  <c:v>凡例</c:v>
                </c:pt>
              </c:strCache>
            </c:strRef>
          </c:cat>
          <c:val>
            <c:numRef>
              <c:f>問34年齢層!$Y$604</c:f>
              <c:numCache>
                <c:formatCode>General</c:formatCode>
                <c:ptCount val="1"/>
                <c:pt idx="0">
                  <c:v>1</c:v>
                </c:pt>
              </c:numCache>
            </c:numRef>
          </c:val>
          <c:extLst>
            <c:ext xmlns:c16="http://schemas.microsoft.com/office/drawing/2014/chart" uri="{C3380CC4-5D6E-409C-BE32-E72D297353CC}">
              <c16:uniqueId val="{00000009-6698-46F7-BD0D-F300F873B711}"/>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1321-4C30-843F-B3F071DFE394}"/>
              </c:ext>
            </c:extLst>
          </c:dPt>
          <c:dPt>
            <c:idx val="1"/>
            <c:bubble3D val="0"/>
            <c:spPr>
              <a:pattFill prst="smGrid">
                <a:fgClr>
                  <a:srgbClr val="FF0000"/>
                </a:fgClr>
                <a:bgClr>
                  <a:schemeClr val="bg1"/>
                </a:bgClr>
              </a:pattFill>
              <a:ln w="9525">
                <a:solidFill>
                  <a:schemeClr val="tx1"/>
                </a:solidFill>
              </a:ln>
              <a:effectLst/>
            </c:spPr>
            <c:extLst>
              <c:ext xmlns:c16="http://schemas.microsoft.com/office/drawing/2014/chart" uri="{C3380CC4-5D6E-409C-BE32-E72D297353CC}">
                <c16:uniqueId val="{00000003-1321-4C30-843F-B3F071DFE394}"/>
              </c:ext>
            </c:extLst>
          </c:dPt>
          <c:dPt>
            <c:idx val="2"/>
            <c:bubble3D val="0"/>
            <c:spPr>
              <a:solidFill>
                <a:schemeClr val="bg1"/>
              </a:solidFill>
              <a:ln w="9525">
                <a:solidFill>
                  <a:schemeClr val="tx1"/>
                </a:solidFill>
              </a:ln>
              <a:effectLst/>
            </c:spPr>
            <c:extLst>
              <c:ext xmlns:c16="http://schemas.microsoft.com/office/drawing/2014/chart" uri="{C3380CC4-5D6E-409C-BE32-E72D297353CC}">
                <c16:uniqueId val="{00000005-1321-4C30-843F-B3F071DFE394}"/>
              </c:ext>
            </c:extLst>
          </c:dPt>
          <c:dLbls>
            <c:dLbl>
              <c:idx val="0"/>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1321-4C30-843F-B3F071DFE394}"/>
                </c:ext>
              </c:extLst>
            </c:dLbl>
            <c:dLbl>
              <c:idx val="1"/>
              <c:layout/>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1321-4C30-843F-B3F071DFE394}"/>
                </c:ext>
              </c:extLst>
            </c:dLbl>
            <c:dLbl>
              <c:idx val="2"/>
              <c:layout>
                <c:manualLayout>
                  <c:x val="7.6775431861804216E-2"/>
                  <c:y val="-2.5621316935690495E-3"/>
                </c:manualLayout>
              </c:layout>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1321-4C30-843F-B3F071DFE39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6350" cap="flat" cmpd="sng" algn="ctr">
                  <a:solidFill>
                    <a:schemeClr val="tx1"/>
                  </a:solidFill>
                  <a:round/>
                </a:ln>
                <a:effectLst/>
              </c:spPr>
            </c:leaderLines>
            <c:extLst>
              <c:ext xmlns:c15="http://schemas.microsoft.com/office/drawing/2012/chart" uri="{CE6537A1-D6FC-4f65-9D91-7224C49458BB}"/>
            </c:extLst>
          </c:dLbls>
          <c:cat>
            <c:strRef>
              <c:f>問35!$N$4:$N$6</c:f>
              <c:strCache>
                <c:ptCount val="3"/>
                <c:pt idx="0">
                  <c:v>知っている</c:v>
                </c:pt>
                <c:pt idx="1">
                  <c:v>知らない</c:v>
                </c:pt>
                <c:pt idx="2">
                  <c:v>（無効回答）</c:v>
                </c:pt>
              </c:strCache>
            </c:strRef>
          </c:cat>
          <c:val>
            <c:numRef>
              <c:f>問35!$P$4:$P$6</c:f>
              <c:numCache>
                <c:formatCode>0.0"%"</c:formatCode>
                <c:ptCount val="3"/>
                <c:pt idx="0">
                  <c:v>96</c:v>
                </c:pt>
                <c:pt idx="1">
                  <c:v>3</c:v>
                </c:pt>
                <c:pt idx="2">
                  <c:v>1</c:v>
                </c:pt>
              </c:numCache>
            </c:numRef>
          </c:val>
          <c:extLst>
            <c:ext xmlns:c16="http://schemas.microsoft.com/office/drawing/2014/chart" uri="{C3380CC4-5D6E-409C-BE32-E72D297353CC}">
              <c16:uniqueId val="{00000006-1321-4C30-843F-B3F071DFE39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9.2682627056228525E-2"/>
          <c:w val="0.74166005768331478"/>
          <c:h val="0.89328928073166225"/>
        </c:manualLayout>
      </c:layout>
      <c:barChart>
        <c:barDir val="bar"/>
        <c:grouping val="percentStacked"/>
        <c:varyColors val="0"/>
        <c:ser>
          <c:idx val="0"/>
          <c:order val="0"/>
          <c:tx>
            <c:strRef>
              <c:f>問34経年!$S$5</c:f>
              <c:strCache>
                <c:ptCount val="1"/>
                <c:pt idx="0">
                  <c:v>行ったことがある
（1回以上）</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問34経年!$R$6:$R$32</c:f>
              <c:strCache>
                <c:ptCount val="27"/>
                <c:pt idx="0">
                  <c:v>R1</c:v>
                </c:pt>
                <c:pt idx="1">
                  <c:v>R2</c:v>
                </c:pt>
                <c:pt idx="2">
                  <c:v>R3</c:v>
                </c:pt>
                <c:pt idx="3">
                  <c:v>R4</c:v>
                </c:pt>
                <c:pt idx="4">
                  <c:v>R5</c:v>
                </c:pt>
                <c:pt idx="5">
                  <c:v>R6</c:v>
                </c:pt>
                <c:pt idx="7">
                  <c:v>R1</c:v>
                </c:pt>
                <c:pt idx="8">
                  <c:v>R2</c:v>
                </c:pt>
                <c:pt idx="9">
                  <c:v>R3</c:v>
                </c:pt>
                <c:pt idx="10">
                  <c:v>R4</c:v>
                </c:pt>
                <c:pt idx="11">
                  <c:v>R5</c:v>
                </c:pt>
                <c:pt idx="12">
                  <c:v>R6</c:v>
                </c:pt>
                <c:pt idx="14">
                  <c:v>R1</c:v>
                </c:pt>
                <c:pt idx="15">
                  <c:v>R2</c:v>
                </c:pt>
                <c:pt idx="16">
                  <c:v>R3</c:v>
                </c:pt>
                <c:pt idx="17">
                  <c:v>R4</c:v>
                </c:pt>
                <c:pt idx="18">
                  <c:v>R5</c:v>
                </c:pt>
                <c:pt idx="19">
                  <c:v>R6</c:v>
                </c:pt>
                <c:pt idx="21">
                  <c:v>R1</c:v>
                </c:pt>
                <c:pt idx="22">
                  <c:v>R2</c:v>
                </c:pt>
                <c:pt idx="23">
                  <c:v>R3</c:v>
                </c:pt>
                <c:pt idx="24">
                  <c:v>R4</c:v>
                </c:pt>
                <c:pt idx="25">
                  <c:v>R5</c:v>
                </c:pt>
                <c:pt idx="26">
                  <c:v>R6</c:v>
                </c:pt>
              </c:strCache>
            </c:strRef>
          </c:cat>
          <c:val>
            <c:numRef>
              <c:f>問34経年!$S$6:$S$32</c:f>
              <c:numCache>
                <c:formatCode>0.0</c:formatCode>
                <c:ptCount val="27"/>
                <c:pt idx="0">
                  <c:v>84.4</c:v>
                </c:pt>
                <c:pt idx="1">
                  <c:v>76.269956458635704</c:v>
                </c:pt>
                <c:pt idx="2">
                  <c:v>79.899999999999991</c:v>
                </c:pt>
                <c:pt idx="3">
                  <c:v>80.3</c:v>
                </c:pt>
                <c:pt idx="4">
                  <c:v>80.2</c:v>
                </c:pt>
                <c:pt idx="5">
                  <c:v>84</c:v>
                </c:pt>
                <c:pt idx="7">
                  <c:v>65.599999999999994</c:v>
                </c:pt>
                <c:pt idx="8">
                  <c:v>62.119013062409287</c:v>
                </c:pt>
                <c:pt idx="9">
                  <c:v>63.6</c:v>
                </c:pt>
                <c:pt idx="10">
                  <c:v>39.5</c:v>
                </c:pt>
                <c:pt idx="11">
                  <c:v>42.6</c:v>
                </c:pt>
                <c:pt idx="12">
                  <c:v>47</c:v>
                </c:pt>
                <c:pt idx="14">
                  <c:v>53.8</c:v>
                </c:pt>
                <c:pt idx="15">
                  <c:v>50.072568940493468</c:v>
                </c:pt>
                <c:pt idx="16">
                  <c:v>44.8</c:v>
                </c:pt>
                <c:pt idx="17">
                  <c:v>52.900000000000006</c:v>
                </c:pt>
                <c:pt idx="18">
                  <c:v>59.5</c:v>
                </c:pt>
                <c:pt idx="19">
                  <c:v>62.2</c:v>
                </c:pt>
                <c:pt idx="21">
                  <c:v>22.9</c:v>
                </c:pt>
                <c:pt idx="22">
                  <c:v>17.126269956458636</c:v>
                </c:pt>
                <c:pt idx="23">
                  <c:v>14.799999999999999</c:v>
                </c:pt>
                <c:pt idx="24">
                  <c:v>22.299999999999997</c:v>
                </c:pt>
                <c:pt idx="25">
                  <c:v>26.299999999999997</c:v>
                </c:pt>
                <c:pt idx="26">
                  <c:v>30</c:v>
                </c:pt>
              </c:numCache>
            </c:numRef>
          </c:val>
          <c:extLst>
            <c:ext xmlns:c16="http://schemas.microsoft.com/office/drawing/2014/chart" uri="{C3380CC4-5D6E-409C-BE32-E72D297353CC}">
              <c16:uniqueId val="{00000000-8FA6-4DE9-A2A3-CE32003355D9}"/>
            </c:ext>
          </c:extLst>
        </c:ser>
        <c:ser>
          <c:idx val="1"/>
          <c:order val="1"/>
          <c:tx>
            <c:strRef>
              <c:f>問34経年!$T$5</c:f>
              <c:strCache>
                <c:ptCount val="1"/>
                <c:pt idx="0">
                  <c:v>まだ行ったことは
ないが，今後
行く予定</c:v>
                </c:pt>
              </c:strCache>
            </c:strRef>
          </c:tx>
          <c:spPr>
            <a:pattFill prst="smGrid">
              <a:fgClr>
                <a:srgbClr val="FF9999"/>
              </a:fgClr>
              <a:bgClr>
                <a:schemeClr val="bg1"/>
              </a:bgClr>
            </a:pattFill>
            <a:ln w="9525">
              <a:solidFill>
                <a:schemeClr val="tx1"/>
              </a:solidFill>
            </a:ln>
            <a:effectLst/>
          </c:spPr>
          <c:invertIfNegative val="0"/>
          <c:dLbls>
            <c:dLbl>
              <c:idx val="5"/>
              <c:layout>
                <c:manualLayout>
                  <c:x val="-4.11946446961905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4F9-4DF0-9675-4E6E1F18A05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問34経年!$R$6:$R$32</c:f>
              <c:strCache>
                <c:ptCount val="27"/>
                <c:pt idx="0">
                  <c:v>R1</c:v>
                </c:pt>
                <c:pt idx="1">
                  <c:v>R2</c:v>
                </c:pt>
                <c:pt idx="2">
                  <c:v>R3</c:v>
                </c:pt>
                <c:pt idx="3">
                  <c:v>R4</c:v>
                </c:pt>
                <c:pt idx="4">
                  <c:v>R5</c:v>
                </c:pt>
                <c:pt idx="5">
                  <c:v>R6</c:v>
                </c:pt>
                <c:pt idx="7">
                  <c:v>R1</c:v>
                </c:pt>
                <c:pt idx="8">
                  <c:v>R2</c:v>
                </c:pt>
                <c:pt idx="9">
                  <c:v>R3</c:v>
                </c:pt>
                <c:pt idx="10">
                  <c:v>R4</c:v>
                </c:pt>
                <c:pt idx="11">
                  <c:v>R5</c:v>
                </c:pt>
                <c:pt idx="12">
                  <c:v>R6</c:v>
                </c:pt>
                <c:pt idx="14">
                  <c:v>R1</c:v>
                </c:pt>
                <c:pt idx="15">
                  <c:v>R2</c:v>
                </c:pt>
                <c:pt idx="16">
                  <c:v>R3</c:v>
                </c:pt>
                <c:pt idx="17">
                  <c:v>R4</c:v>
                </c:pt>
                <c:pt idx="18">
                  <c:v>R5</c:v>
                </c:pt>
                <c:pt idx="19">
                  <c:v>R6</c:v>
                </c:pt>
                <c:pt idx="21">
                  <c:v>R1</c:v>
                </c:pt>
                <c:pt idx="22">
                  <c:v>R2</c:v>
                </c:pt>
                <c:pt idx="23">
                  <c:v>R3</c:v>
                </c:pt>
                <c:pt idx="24">
                  <c:v>R4</c:v>
                </c:pt>
                <c:pt idx="25">
                  <c:v>R5</c:v>
                </c:pt>
                <c:pt idx="26">
                  <c:v>R6</c:v>
                </c:pt>
              </c:strCache>
            </c:strRef>
          </c:cat>
          <c:val>
            <c:numRef>
              <c:f>問34経年!$T$6:$T$32</c:f>
              <c:numCache>
                <c:formatCode>0.0</c:formatCode>
                <c:ptCount val="27"/>
                <c:pt idx="0">
                  <c:v>5.3</c:v>
                </c:pt>
                <c:pt idx="1">
                  <c:v>7.0391872278664742</c:v>
                </c:pt>
                <c:pt idx="2">
                  <c:v>5</c:v>
                </c:pt>
                <c:pt idx="3">
                  <c:v>4.7</c:v>
                </c:pt>
                <c:pt idx="4">
                  <c:v>5.9</c:v>
                </c:pt>
                <c:pt idx="5">
                  <c:v>4.5</c:v>
                </c:pt>
                <c:pt idx="7">
                  <c:v>19.8</c:v>
                </c:pt>
                <c:pt idx="8">
                  <c:v>18.142235123367197</c:v>
                </c:pt>
                <c:pt idx="9">
                  <c:v>17</c:v>
                </c:pt>
                <c:pt idx="10">
                  <c:v>21</c:v>
                </c:pt>
                <c:pt idx="11">
                  <c:v>19.5</c:v>
                </c:pt>
                <c:pt idx="12">
                  <c:v>19.2</c:v>
                </c:pt>
                <c:pt idx="14">
                  <c:v>29.8</c:v>
                </c:pt>
                <c:pt idx="15">
                  <c:v>26.705370101596515</c:v>
                </c:pt>
                <c:pt idx="16">
                  <c:v>29</c:v>
                </c:pt>
                <c:pt idx="17">
                  <c:v>24.8</c:v>
                </c:pt>
                <c:pt idx="18">
                  <c:v>16.899999999999999</c:v>
                </c:pt>
                <c:pt idx="19">
                  <c:v>17.399999999999999</c:v>
                </c:pt>
                <c:pt idx="21">
                  <c:v>38.799999999999997</c:v>
                </c:pt>
                <c:pt idx="22">
                  <c:v>33.962264150943398</c:v>
                </c:pt>
                <c:pt idx="23">
                  <c:v>31</c:v>
                </c:pt>
                <c:pt idx="24">
                  <c:v>26.4</c:v>
                </c:pt>
                <c:pt idx="25">
                  <c:v>26.3</c:v>
                </c:pt>
                <c:pt idx="26">
                  <c:v>24.5</c:v>
                </c:pt>
              </c:numCache>
            </c:numRef>
          </c:val>
          <c:extLst>
            <c:ext xmlns:c16="http://schemas.microsoft.com/office/drawing/2014/chart" uri="{C3380CC4-5D6E-409C-BE32-E72D297353CC}">
              <c16:uniqueId val="{00000001-8FA6-4DE9-A2A3-CE32003355D9}"/>
            </c:ext>
          </c:extLst>
        </c:ser>
        <c:ser>
          <c:idx val="2"/>
          <c:order val="2"/>
          <c:tx>
            <c:strRef>
              <c:f>問34経年!$U$5</c:f>
              <c:strCache>
                <c:ptCount val="1"/>
                <c:pt idx="0">
                  <c:v>行ったことは
ないし，今後
行く予定もない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問34経年!$R$6:$R$32</c:f>
              <c:strCache>
                <c:ptCount val="27"/>
                <c:pt idx="0">
                  <c:v>R1</c:v>
                </c:pt>
                <c:pt idx="1">
                  <c:v>R2</c:v>
                </c:pt>
                <c:pt idx="2">
                  <c:v>R3</c:v>
                </c:pt>
                <c:pt idx="3">
                  <c:v>R4</c:v>
                </c:pt>
                <c:pt idx="4">
                  <c:v>R5</c:v>
                </c:pt>
                <c:pt idx="5">
                  <c:v>R6</c:v>
                </c:pt>
                <c:pt idx="7">
                  <c:v>R1</c:v>
                </c:pt>
                <c:pt idx="8">
                  <c:v>R2</c:v>
                </c:pt>
                <c:pt idx="9">
                  <c:v>R3</c:v>
                </c:pt>
                <c:pt idx="10">
                  <c:v>R4</c:v>
                </c:pt>
                <c:pt idx="11">
                  <c:v>R5</c:v>
                </c:pt>
                <c:pt idx="12">
                  <c:v>R6</c:v>
                </c:pt>
                <c:pt idx="14">
                  <c:v>R1</c:v>
                </c:pt>
                <c:pt idx="15">
                  <c:v>R2</c:v>
                </c:pt>
                <c:pt idx="16">
                  <c:v>R3</c:v>
                </c:pt>
                <c:pt idx="17">
                  <c:v>R4</c:v>
                </c:pt>
                <c:pt idx="18">
                  <c:v>R5</c:v>
                </c:pt>
                <c:pt idx="19">
                  <c:v>R6</c:v>
                </c:pt>
                <c:pt idx="21">
                  <c:v>R1</c:v>
                </c:pt>
                <c:pt idx="22">
                  <c:v>R2</c:v>
                </c:pt>
                <c:pt idx="23">
                  <c:v>R3</c:v>
                </c:pt>
                <c:pt idx="24">
                  <c:v>R4</c:v>
                </c:pt>
                <c:pt idx="25">
                  <c:v>R5</c:v>
                </c:pt>
                <c:pt idx="26">
                  <c:v>R6</c:v>
                </c:pt>
              </c:strCache>
            </c:strRef>
          </c:cat>
          <c:val>
            <c:numRef>
              <c:f>問34経年!$U$6:$U$32</c:f>
              <c:numCache>
                <c:formatCode>0.0</c:formatCode>
                <c:ptCount val="27"/>
                <c:pt idx="0">
                  <c:v>7.8</c:v>
                </c:pt>
                <c:pt idx="1">
                  <c:v>12.119013062409287</c:v>
                </c:pt>
                <c:pt idx="2">
                  <c:v>5.5</c:v>
                </c:pt>
                <c:pt idx="3">
                  <c:v>4.7</c:v>
                </c:pt>
                <c:pt idx="4">
                  <c:v>4.4000000000000004</c:v>
                </c:pt>
                <c:pt idx="5">
                  <c:v>3.8</c:v>
                </c:pt>
                <c:pt idx="7">
                  <c:v>11.9</c:v>
                </c:pt>
                <c:pt idx="8">
                  <c:v>15.965166908563136</c:v>
                </c:pt>
                <c:pt idx="9">
                  <c:v>11</c:v>
                </c:pt>
                <c:pt idx="10">
                  <c:v>19.5</c:v>
                </c:pt>
                <c:pt idx="11">
                  <c:v>16.100000000000001</c:v>
                </c:pt>
                <c:pt idx="12">
                  <c:v>14</c:v>
                </c:pt>
                <c:pt idx="14">
                  <c:v>13.9</c:v>
                </c:pt>
                <c:pt idx="15">
                  <c:v>18.287373004354137</c:v>
                </c:pt>
                <c:pt idx="16">
                  <c:v>14.3</c:v>
                </c:pt>
                <c:pt idx="17">
                  <c:v>12.2</c:v>
                </c:pt>
                <c:pt idx="18">
                  <c:v>11.1</c:v>
                </c:pt>
                <c:pt idx="19">
                  <c:v>10.9</c:v>
                </c:pt>
                <c:pt idx="21">
                  <c:v>34.5</c:v>
                </c:pt>
                <c:pt idx="22">
                  <c:v>43.323657474600871</c:v>
                </c:pt>
                <c:pt idx="23">
                  <c:v>36.1</c:v>
                </c:pt>
                <c:pt idx="24">
                  <c:v>34</c:v>
                </c:pt>
                <c:pt idx="25">
                  <c:v>25.4</c:v>
                </c:pt>
                <c:pt idx="26">
                  <c:v>29.4</c:v>
                </c:pt>
              </c:numCache>
            </c:numRef>
          </c:val>
          <c:extLst>
            <c:ext xmlns:c16="http://schemas.microsoft.com/office/drawing/2014/chart" uri="{C3380CC4-5D6E-409C-BE32-E72D297353CC}">
              <c16:uniqueId val="{00000002-8FA6-4DE9-A2A3-CE32003355D9}"/>
            </c:ext>
          </c:extLst>
        </c:ser>
        <c:ser>
          <c:idx val="3"/>
          <c:order val="3"/>
          <c:tx>
            <c:strRef>
              <c:f>問34経年!$V$5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問34経年!$R$6:$R$32</c:f>
              <c:strCache>
                <c:ptCount val="27"/>
                <c:pt idx="0">
                  <c:v>R1</c:v>
                </c:pt>
                <c:pt idx="1">
                  <c:v>R2</c:v>
                </c:pt>
                <c:pt idx="2">
                  <c:v>R3</c:v>
                </c:pt>
                <c:pt idx="3">
                  <c:v>R4</c:v>
                </c:pt>
                <c:pt idx="4">
                  <c:v>R5</c:v>
                </c:pt>
                <c:pt idx="5">
                  <c:v>R6</c:v>
                </c:pt>
                <c:pt idx="7">
                  <c:v>R1</c:v>
                </c:pt>
                <c:pt idx="8">
                  <c:v>R2</c:v>
                </c:pt>
                <c:pt idx="9">
                  <c:v>R3</c:v>
                </c:pt>
                <c:pt idx="10">
                  <c:v>R4</c:v>
                </c:pt>
                <c:pt idx="11">
                  <c:v>R5</c:v>
                </c:pt>
                <c:pt idx="12">
                  <c:v>R6</c:v>
                </c:pt>
                <c:pt idx="14">
                  <c:v>R1</c:v>
                </c:pt>
                <c:pt idx="15">
                  <c:v>R2</c:v>
                </c:pt>
                <c:pt idx="16">
                  <c:v>R3</c:v>
                </c:pt>
                <c:pt idx="17">
                  <c:v>R4</c:v>
                </c:pt>
                <c:pt idx="18">
                  <c:v>R5</c:v>
                </c:pt>
                <c:pt idx="19">
                  <c:v>R6</c:v>
                </c:pt>
                <c:pt idx="21">
                  <c:v>R1</c:v>
                </c:pt>
                <c:pt idx="22">
                  <c:v>R2</c:v>
                </c:pt>
                <c:pt idx="23">
                  <c:v>R3</c:v>
                </c:pt>
                <c:pt idx="24">
                  <c:v>R4</c:v>
                </c:pt>
                <c:pt idx="25">
                  <c:v>R5</c:v>
                </c:pt>
                <c:pt idx="26">
                  <c:v>R6</c:v>
                </c:pt>
              </c:strCache>
            </c:strRef>
          </c:cat>
          <c:val>
            <c:numRef>
              <c:f>問34経年!$V$6:$V$32</c:f>
              <c:numCache>
                <c:formatCode>0.0</c:formatCode>
                <c:ptCount val="27"/>
                <c:pt idx="2">
                  <c:v>7</c:v>
                </c:pt>
                <c:pt idx="3">
                  <c:v>8.5</c:v>
                </c:pt>
                <c:pt idx="4">
                  <c:v>6.1</c:v>
                </c:pt>
                <c:pt idx="5">
                  <c:v>5</c:v>
                </c:pt>
                <c:pt idx="9">
                  <c:v>4.7</c:v>
                </c:pt>
                <c:pt idx="10">
                  <c:v>17.600000000000001</c:v>
                </c:pt>
                <c:pt idx="11">
                  <c:v>17.7</c:v>
                </c:pt>
                <c:pt idx="12">
                  <c:v>15.5</c:v>
                </c:pt>
                <c:pt idx="16">
                  <c:v>7.7</c:v>
                </c:pt>
                <c:pt idx="17">
                  <c:v>7.5</c:v>
                </c:pt>
                <c:pt idx="18">
                  <c:v>8.3000000000000007</c:v>
                </c:pt>
                <c:pt idx="19">
                  <c:v>6</c:v>
                </c:pt>
                <c:pt idx="23">
                  <c:v>12.6</c:v>
                </c:pt>
                <c:pt idx="24">
                  <c:v>14.5</c:v>
                </c:pt>
                <c:pt idx="25">
                  <c:v>16.7</c:v>
                </c:pt>
                <c:pt idx="26">
                  <c:v>12.1</c:v>
                </c:pt>
              </c:numCache>
            </c:numRef>
          </c:val>
          <c:extLst>
            <c:ext xmlns:c16="http://schemas.microsoft.com/office/drawing/2014/chart" uri="{C3380CC4-5D6E-409C-BE32-E72D297353CC}">
              <c16:uniqueId val="{00000003-8FA6-4DE9-A2A3-CE32003355D9}"/>
            </c:ext>
          </c:extLst>
        </c:ser>
        <c:ser>
          <c:idx val="4"/>
          <c:order val="4"/>
          <c:tx>
            <c:strRef>
              <c:f>問34経年!$W$5</c:f>
              <c:strCache>
                <c:ptCount val="1"/>
                <c:pt idx="0">
                  <c:v>（無効回答）</c:v>
                </c:pt>
              </c:strCache>
            </c:strRef>
          </c:tx>
          <c:spPr>
            <a:solidFill>
              <a:schemeClr val="bg1"/>
            </a:solidFill>
            <a:ln>
              <a:solidFill>
                <a:schemeClr val="tx1"/>
              </a:solidFill>
            </a:ln>
            <a:effectLst/>
          </c:spPr>
          <c:invertIfNegative val="0"/>
          <c:dLbls>
            <c:dLbl>
              <c:idx val="1"/>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FD0-4EFC-86A3-396CE2DDA3D9}"/>
                </c:ext>
              </c:extLst>
            </c:dLbl>
            <c:dLbl>
              <c:idx val="15"/>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E37-4548-9648-99A0C750D991}"/>
                </c:ext>
              </c:extLst>
            </c:dLbl>
            <c:dLbl>
              <c:idx val="22"/>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FD0-4EFC-86A3-396CE2DDA3D9}"/>
                </c:ext>
              </c:extLst>
            </c:dLbl>
            <c:dLbl>
              <c:idx val="23"/>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4F9-4DF0-9675-4E6E1F18A05E}"/>
                </c:ext>
              </c:extLst>
            </c:dLbl>
            <c:dLbl>
              <c:idx val="25"/>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E37-4548-9648-99A0C750D991}"/>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問34経年!$R$6:$R$32</c:f>
              <c:strCache>
                <c:ptCount val="27"/>
                <c:pt idx="0">
                  <c:v>R1</c:v>
                </c:pt>
                <c:pt idx="1">
                  <c:v>R2</c:v>
                </c:pt>
                <c:pt idx="2">
                  <c:v>R3</c:v>
                </c:pt>
                <c:pt idx="3">
                  <c:v>R4</c:v>
                </c:pt>
                <c:pt idx="4">
                  <c:v>R5</c:v>
                </c:pt>
                <c:pt idx="5">
                  <c:v>R6</c:v>
                </c:pt>
                <c:pt idx="7">
                  <c:v>R1</c:v>
                </c:pt>
                <c:pt idx="8">
                  <c:v>R2</c:v>
                </c:pt>
                <c:pt idx="9">
                  <c:v>R3</c:v>
                </c:pt>
                <c:pt idx="10">
                  <c:v>R4</c:v>
                </c:pt>
                <c:pt idx="11">
                  <c:v>R5</c:v>
                </c:pt>
                <c:pt idx="12">
                  <c:v>R6</c:v>
                </c:pt>
                <c:pt idx="14">
                  <c:v>R1</c:v>
                </c:pt>
                <c:pt idx="15">
                  <c:v>R2</c:v>
                </c:pt>
                <c:pt idx="16">
                  <c:v>R3</c:v>
                </c:pt>
                <c:pt idx="17">
                  <c:v>R4</c:v>
                </c:pt>
                <c:pt idx="18">
                  <c:v>R5</c:v>
                </c:pt>
                <c:pt idx="19">
                  <c:v>R6</c:v>
                </c:pt>
                <c:pt idx="21">
                  <c:v>R1</c:v>
                </c:pt>
                <c:pt idx="22">
                  <c:v>R2</c:v>
                </c:pt>
                <c:pt idx="23">
                  <c:v>R3</c:v>
                </c:pt>
                <c:pt idx="24">
                  <c:v>R4</c:v>
                </c:pt>
                <c:pt idx="25">
                  <c:v>R5</c:v>
                </c:pt>
                <c:pt idx="26">
                  <c:v>R6</c:v>
                </c:pt>
              </c:strCache>
            </c:strRef>
          </c:cat>
          <c:val>
            <c:numRef>
              <c:f>問34経年!$W$6:$W$32</c:f>
              <c:numCache>
                <c:formatCode>0.0</c:formatCode>
                <c:ptCount val="27"/>
                <c:pt idx="0">
                  <c:v>2.6</c:v>
                </c:pt>
                <c:pt idx="1">
                  <c:v>4.5718432510885343</c:v>
                </c:pt>
                <c:pt idx="2">
                  <c:v>2.6</c:v>
                </c:pt>
                <c:pt idx="3">
                  <c:v>1.9</c:v>
                </c:pt>
                <c:pt idx="4">
                  <c:v>3.4</c:v>
                </c:pt>
                <c:pt idx="5">
                  <c:v>2.7</c:v>
                </c:pt>
                <c:pt idx="7">
                  <c:v>2.8</c:v>
                </c:pt>
                <c:pt idx="8">
                  <c:v>3.7735849056603774</c:v>
                </c:pt>
                <c:pt idx="9">
                  <c:v>3.7</c:v>
                </c:pt>
                <c:pt idx="10">
                  <c:v>2.2999999999999998</c:v>
                </c:pt>
                <c:pt idx="11">
                  <c:v>4.2</c:v>
                </c:pt>
                <c:pt idx="12">
                  <c:v>4.2</c:v>
                </c:pt>
                <c:pt idx="14">
                  <c:v>2.6</c:v>
                </c:pt>
                <c:pt idx="15">
                  <c:v>4.9346879535558781</c:v>
                </c:pt>
                <c:pt idx="16">
                  <c:v>4.2</c:v>
                </c:pt>
                <c:pt idx="17">
                  <c:v>2.6</c:v>
                </c:pt>
                <c:pt idx="18">
                  <c:v>4.0999999999999996</c:v>
                </c:pt>
                <c:pt idx="19">
                  <c:v>3.5</c:v>
                </c:pt>
                <c:pt idx="21">
                  <c:v>3.8</c:v>
                </c:pt>
                <c:pt idx="22">
                  <c:v>5.5878084179970973</c:v>
                </c:pt>
                <c:pt idx="23">
                  <c:v>5.5</c:v>
                </c:pt>
                <c:pt idx="24">
                  <c:v>2.7</c:v>
                </c:pt>
                <c:pt idx="25">
                  <c:v>5.3</c:v>
                </c:pt>
                <c:pt idx="26">
                  <c:v>4</c:v>
                </c:pt>
              </c:numCache>
            </c:numRef>
          </c:val>
          <c:extLst>
            <c:ext xmlns:c16="http://schemas.microsoft.com/office/drawing/2014/chart" uri="{C3380CC4-5D6E-409C-BE32-E72D297353CC}">
              <c16:uniqueId val="{00000004-8FA6-4DE9-A2A3-CE32003355D9}"/>
            </c:ext>
          </c:extLst>
        </c:ser>
        <c:dLbls>
          <c:showLegendKey val="0"/>
          <c:showVal val="0"/>
          <c:showCatName val="0"/>
          <c:showSerName val="0"/>
          <c:showPercent val="0"/>
          <c:showBubbleSize val="0"/>
        </c:dLbls>
        <c:gapWidth val="35"/>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問35年齢層!$T$5</c:f>
              <c:strCache>
                <c:ptCount val="1"/>
                <c:pt idx="0">
                  <c:v>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問35年齢層!$S$6:$S$14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問35年齢層!$T$6:$T$14</c:f>
              <c:numCache>
                <c:formatCode>0.0</c:formatCode>
                <c:ptCount val="9"/>
                <c:pt idx="0">
                  <c:v>100</c:v>
                </c:pt>
                <c:pt idx="1">
                  <c:v>93.4</c:v>
                </c:pt>
                <c:pt idx="2">
                  <c:v>97.4</c:v>
                </c:pt>
                <c:pt idx="3">
                  <c:v>98</c:v>
                </c:pt>
                <c:pt idx="4">
                  <c:v>97.1</c:v>
                </c:pt>
                <c:pt idx="5">
                  <c:v>94.6</c:v>
                </c:pt>
                <c:pt idx="6">
                  <c:v>96.8</c:v>
                </c:pt>
                <c:pt idx="7">
                  <c:v>96.7</c:v>
                </c:pt>
                <c:pt idx="8">
                  <c:v>92.3</c:v>
                </c:pt>
              </c:numCache>
            </c:numRef>
          </c:val>
          <c:extLst>
            <c:ext xmlns:c16="http://schemas.microsoft.com/office/drawing/2014/chart" uri="{C3380CC4-5D6E-409C-BE32-E72D297353CC}">
              <c16:uniqueId val="{00000000-B045-497E-A700-3BAE3D2D47FF}"/>
            </c:ext>
          </c:extLst>
        </c:ser>
        <c:ser>
          <c:idx val="1"/>
          <c:order val="1"/>
          <c:tx>
            <c:strRef>
              <c:f>問35年齢層!$U$5</c:f>
              <c:strCache>
                <c:ptCount val="1"/>
                <c:pt idx="0">
                  <c:v>知らない</c:v>
                </c:pt>
              </c:strCache>
            </c:strRef>
          </c:tx>
          <c:spPr>
            <a:pattFill prst="smGrid">
              <a:fgClr>
                <a:srgbClr val="FF0000"/>
              </a:fgClr>
              <a:bgClr>
                <a:schemeClr val="bg1"/>
              </a:bgClr>
            </a:pattFill>
            <a:ln w="9525">
              <a:solidFill>
                <a:schemeClr val="tx1"/>
              </a:solidFill>
            </a:ln>
            <a:effectLst/>
          </c:spPr>
          <c:invertIfNegative val="0"/>
          <c:dLbls>
            <c:dLbl>
              <c:idx val="0"/>
              <c:layout>
                <c:manualLayout>
                  <c:x val="-4.2507970244421867E-3"/>
                  <c:y val="-4.558404558404558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045-497E-A700-3BAE3D2D47FF}"/>
                </c:ext>
              </c:extLst>
            </c:dLbl>
            <c:dLbl>
              <c:idx val="2"/>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045-497E-A700-3BAE3D2D47FF}"/>
                </c:ext>
              </c:extLst>
            </c:dLbl>
            <c:dLbl>
              <c:idx val="3"/>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045-497E-A700-3BAE3D2D47FF}"/>
                </c:ext>
              </c:extLst>
            </c:dLbl>
            <c:dLbl>
              <c:idx val="4"/>
              <c:layout>
                <c:manualLayout>
                  <c:x val="-2.8338646829614927E-3"/>
                  <c:y val="-6.964148736010936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045-497E-A700-3BAE3D2D47FF}"/>
                </c:ext>
              </c:extLst>
            </c:dLbl>
            <c:dLbl>
              <c:idx val="6"/>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045-497E-A700-3BAE3D2D47FF}"/>
                </c:ext>
              </c:extLst>
            </c:dLbl>
            <c:dLbl>
              <c:idx val="7"/>
              <c:layout>
                <c:manualLayout>
                  <c:x val="-2.8338646829615963E-3"/>
                  <c:y val="1.3928297472021872E-1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045-497E-A700-3BAE3D2D47F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問35年齢層!$S$6:$S$14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問35年齢層!$U$6:$U$14</c:f>
              <c:numCache>
                <c:formatCode>0.0</c:formatCode>
                <c:ptCount val="9"/>
                <c:pt idx="0">
                  <c:v>0</c:v>
                </c:pt>
                <c:pt idx="1">
                  <c:v>4.9000000000000004</c:v>
                </c:pt>
                <c:pt idx="2">
                  <c:v>2.6</c:v>
                </c:pt>
                <c:pt idx="3">
                  <c:v>2</c:v>
                </c:pt>
                <c:pt idx="4">
                  <c:v>2.9</c:v>
                </c:pt>
                <c:pt idx="5">
                  <c:v>4.5</c:v>
                </c:pt>
                <c:pt idx="6">
                  <c:v>2.1</c:v>
                </c:pt>
                <c:pt idx="7">
                  <c:v>2.7</c:v>
                </c:pt>
                <c:pt idx="8">
                  <c:v>3.6</c:v>
                </c:pt>
              </c:numCache>
            </c:numRef>
          </c:val>
          <c:extLst>
            <c:ext xmlns:c16="http://schemas.microsoft.com/office/drawing/2014/chart" uri="{C3380CC4-5D6E-409C-BE32-E72D297353CC}">
              <c16:uniqueId val="{00000001-B045-497E-A700-3BAE3D2D47FF}"/>
            </c:ext>
          </c:extLst>
        </c:ser>
        <c:ser>
          <c:idx val="2"/>
          <c:order val="2"/>
          <c:tx>
            <c:strRef>
              <c:f>問35年齢層!$V$5</c:f>
              <c:strCache>
                <c:ptCount val="1"/>
                <c:pt idx="0">
                  <c:v>（無効回答）</c:v>
                </c:pt>
              </c:strCache>
            </c:strRef>
          </c:tx>
          <c:spPr>
            <a:solidFill>
              <a:schemeClr val="bg1"/>
            </a:solidFill>
            <a:ln>
              <a:solidFill>
                <a:schemeClr val="tx1"/>
              </a:solidFill>
            </a:ln>
            <a:effectLst/>
          </c:spPr>
          <c:invertIfNegative val="0"/>
          <c:dLbls>
            <c:dLbl>
              <c:idx val="7"/>
              <c:layout>
                <c:manualLayout>
                  <c:x val="2.3331185620925971E-2"/>
                  <c:y val="1.3928297472021872E-1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045-497E-A700-3BAE3D2D47FF}"/>
                </c:ext>
              </c:extLst>
            </c:dLbl>
            <c:dLbl>
              <c:idx val="8"/>
              <c:layout>
                <c:manualLayout>
                  <c:x val="7.4538451025182983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431-4481-A735-EBD36E3EA8D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問35年齢層!$S$6:$S$14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問35年齢層!$V$6:$V$14</c:f>
              <c:numCache>
                <c:formatCode>0.0</c:formatCode>
                <c:ptCount val="9"/>
                <c:pt idx="0">
                  <c:v>0</c:v>
                </c:pt>
                <c:pt idx="1">
                  <c:v>1.6</c:v>
                </c:pt>
                <c:pt idx="2">
                  <c:v>0</c:v>
                </c:pt>
                <c:pt idx="3">
                  <c:v>0</c:v>
                </c:pt>
                <c:pt idx="4">
                  <c:v>0</c:v>
                </c:pt>
                <c:pt idx="5">
                  <c:v>0.9</c:v>
                </c:pt>
                <c:pt idx="6">
                  <c:v>1.1000000000000001</c:v>
                </c:pt>
                <c:pt idx="7">
                  <c:v>0.5</c:v>
                </c:pt>
                <c:pt idx="8">
                  <c:v>4.0999999999999996</c:v>
                </c:pt>
              </c:numCache>
            </c:numRef>
          </c:val>
          <c:extLst>
            <c:ext xmlns:c16="http://schemas.microsoft.com/office/drawing/2014/chart" uri="{C3380CC4-5D6E-409C-BE32-E72D297353CC}">
              <c16:uniqueId val="{00000002-B045-497E-A700-3BAE3D2D47FF}"/>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min val="0"/>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問35年齢層!$T$5</c:f>
              <c:strCache>
                <c:ptCount val="1"/>
                <c:pt idx="0">
                  <c:v>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A877-43E5-AB85-E53FFF0977CF}"/>
              </c:ext>
            </c:extLst>
          </c:dPt>
          <c:dLbls>
            <c:dLbl>
              <c:idx val="0"/>
              <c:layout/>
              <c:tx>
                <c:rich>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r>
                      <a:rPr lang="ja-JP" altLang="en-US"/>
                      <a:t>知っている</a:t>
                    </a:r>
                  </a:p>
                </c:rich>
              </c:tx>
              <c:spPr>
                <a:solidFill>
                  <a:schemeClr val="bg1"/>
                </a:solidFill>
                <a:ln>
                  <a:noFill/>
                </a:ln>
                <a:effectLst/>
              </c:sp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1-A877-43E5-AB85-E53FFF0977CF}"/>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問35年齢層!$T$4</c:f>
              <c:numCache>
                <c:formatCode>General</c:formatCode>
                <c:ptCount val="1"/>
                <c:pt idx="0">
                  <c:v>1</c:v>
                </c:pt>
              </c:numCache>
            </c:numRef>
          </c:val>
          <c:extLst>
            <c:ext xmlns:c16="http://schemas.microsoft.com/office/drawing/2014/chart" uri="{C3380CC4-5D6E-409C-BE32-E72D297353CC}">
              <c16:uniqueId val="{00000002-A877-43E5-AB85-E53FFF0977CF}"/>
            </c:ext>
          </c:extLst>
        </c:ser>
        <c:ser>
          <c:idx val="1"/>
          <c:order val="1"/>
          <c:tx>
            <c:strRef>
              <c:f>問35年齢層!$U$5</c:f>
              <c:strCache>
                <c:ptCount val="1"/>
                <c:pt idx="0">
                  <c:v>知らない</c:v>
                </c:pt>
              </c:strCache>
            </c:strRef>
          </c:tx>
          <c:spPr>
            <a:pattFill prst="smGrid">
              <a:fgClr>
                <a:srgbClr val="FF0000"/>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A877-43E5-AB85-E53FFF0977CF}"/>
              </c:ext>
            </c:extLst>
          </c:dPt>
          <c:dLbls>
            <c:dLbl>
              <c:idx val="0"/>
              <c:layout/>
              <c:tx>
                <c:rich>
                  <a:bodyPr/>
                  <a:lstStyle/>
                  <a:p>
                    <a:r>
                      <a:rPr lang="ja-JP" altLang="en-US"/>
                      <a:t>知らない</a:t>
                    </a:r>
                  </a:p>
                </c:rich>
              </c:tx>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A877-43E5-AB85-E53FFF0977C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問35年齢層!$U$4</c:f>
              <c:numCache>
                <c:formatCode>General</c:formatCode>
                <c:ptCount val="1"/>
                <c:pt idx="0">
                  <c:v>1</c:v>
                </c:pt>
              </c:numCache>
            </c:numRef>
          </c:val>
          <c:extLst>
            <c:ext xmlns:c16="http://schemas.microsoft.com/office/drawing/2014/chart" uri="{C3380CC4-5D6E-409C-BE32-E72D297353CC}">
              <c16:uniqueId val="{00000004-A877-43E5-AB85-E53FFF0977CF}"/>
            </c:ext>
          </c:extLst>
        </c:ser>
        <c:ser>
          <c:idx val="2"/>
          <c:order val="2"/>
          <c:tx>
            <c:strRef>
              <c:f>問35年齢層!$V$5</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A877-43E5-AB85-E53FFF0977CF}"/>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val>
            <c:numRef>
              <c:f>問35年齢層!$V$4</c:f>
              <c:numCache>
                <c:formatCode>General</c:formatCode>
                <c:ptCount val="1"/>
                <c:pt idx="0">
                  <c:v>1</c:v>
                </c:pt>
              </c:numCache>
            </c:numRef>
          </c:val>
          <c:extLst>
            <c:ext xmlns:c16="http://schemas.microsoft.com/office/drawing/2014/chart" uri="{C3380CC4-5D6E-409C-BE32-E72D297353CC}">
              <c16:uniqueId val="{00000006-A877-43E5-AB85-E53FFF0977CF}"/>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pattFill prst="wdDnDiag">
                <a:fgClr>
                  <a:srgbClr val="FF0000"/>
                </a:fgClr>
                <a:bgClr>
                  <a:schemeClr val="bg1"/>
                </a:bgClr>
              </a:pattFill>
              <a:ln w="9525">
                <a:solidFill>
                  <a:schemeClr val="tx1"/>
                </a:solidFill>
              </a:ln>
              <a:effectLst/>
            </c:spPr>
            <c:extLst>
              <c:ext xmlns:c16="http://schemas.microsoft.com/office/drawing/2014/chart" uri="{C3380CC4-5D6E-409C-BE32-E72D297353CC}">
                <c16:uniqueId val="{00000001-B2ED-40A1-9ED9-0EF5FDD0631E}"/>
              </c:ext>
            </c:extLst>
          </c:dPt>
          <c:dPt>
            <c:idx val="1"/>
            <c:bubble3D val="0"/>
            <c:spPr>
              <a:pattFill prst="smGrid">
                <a:fgClr>
                  <a:srgbClr val="FFC000"/>
                </a:fgClr>
                <a:bgClr>
                  <a:schemeClr val="bg1"/>
                </a:bgClr>
              </a:pattFill>
              <a:ln w="9525">
                <a:solidFill>
                  <a:schemeClr val="tx1"/>
                </a:solidFill>
              </a:ln>
              <a:effectLst/>
            </c:spPr>
            <c:extLst>
              <c:ext xmlns:c16="http://schemas.microsoft.com/office/drawing/2014/chart" uri="{C3380CC4-5D6E-409C-BE32-E72D297353CC}">
                <c16:uniqueId val="{00000003-B2ED-40A1-9ED9-0EF5FDD0631E}"/>
              </c:ext>
            </c:extLst>
          </c:dPt>
          <c:dPt>
            <c:idx val="2"/>
            <c:bubble3D val="0"/>
            <c:spPr>
              <a:pattFill prst="lgCheck">
                <a:fgClr>
                  <a:srgbClr val="0070C0"/>
                </a:fgClr>
                <a:bgClr>
                  <a:schemeClr val="bg1"/>
                </a:bgClr>
              </a:pattFill>
              <a:ln w="9525">
                <a:solidFill>
                  <a:schemeClr val="tx1"/>
                </a:solidFill>
              </a:ln>
              <a:effectLst/>
            </c:spPr>
            <c:extLst>
              <c:ext xmlns:c16="http://schemas.microsoft.com/office/drawing/2014/chart" uri="{C3380CC4-5D6E-409C-BE32-E72D297353CC}">
                <c16:uniqueId val="{00000005-B2ED-40A1-9ED9-0EF5FDD0631E}"/>
              </c:ext>
            </c:extLst>
          </c:dPt>
          <c:dPt>
            <c:idx val="3"/>
            <c:bubble3D val="0"/>
            <c:spPr>
              <a:pattFill prst="dkHorz">
                <a:fgClr>
                  <a:srgbClr val="92D050"/>
                </a:fgClr>
                <a:bgClr>
                  <a:schemeClr val="bg1"/>
                </a:bgClr>
              </a:pattFill>
              <a:ln w="9525">
                <a:solidFill>
                  <a:schemeClr val="tx1"/>
                </a:solidFill>
              </a:ln>
              <a:effectLst/>
            </c:spPr>
            <c:extLst>
              <c:ext xmlns:c16="http://schemas.microsoft.com/office/drawing/2014/chart" uri="{C3380CC4-5D6E-409C-BE32-E72D297353CC}">
                <c16:uniqueId val="{00000007-B2ED-40A1-9ED9-0EF5FDD0631E}"/>
              </c:ext>
            </c:extLst>
          </c:dPt>
          <c:dPt>
            <c:idx val="4"/>
            <c:bubble3D val="0"/>
            <c:spPr>
              <a:pattFill prst="wdUpDiag">
                <a:fgClr>
                  <a:srgbClr val="C00000"/>
                </a:fgClr>
                <a:bgClr>
                  <a:schemeClr val="bg1"/>
                </a:bgClr>
              </a:pattFill>
              <a:ln w="9525">
                <a:solidFill>
                  <a:schemeClr val="tx1"/>
                </a:solidFill>
              </a:ln>
              <a:effectLst/>
            </c:spPr>
            <c:extLst>
              <c:ext xmlns:c16="http://schemas.microsoft.com/office/drawing/2014/chart" uri="{C3380CC4-5D6E-409C-BE32-E72D297353CC}">
                <c16:uniqueId val="{00000009-B2ED-40A1-9ED9-0EF5FDD0631E}"/>
              </c:ext>
            </c:extLst>
          </c:dPt>
          <c:dPt>
            <c:idx val="5"/>
            <c:bubble3D val="0"/>
            <c:spPr>
              <a:pattFill prst="openDmnd">
                <a:fgClr>
                  <a:schemeClr val="accent4">
                    <a:lumMod val="50000"/>
                  </a:schemeClr>
                </a:fgClr>
                <a:bgClr>
                  <a:schemeClr val="bg1"/>
                </a:bgClr>
              </a:pattFill>
              <a:ln w="9525">
                <a:solidFill>
                  <a:schemeClr val="tx1"/>
                </a:solidFill>
              </a:ln>
              <a:effectLst/>
            </c:spPr>
            <c:extLst>
              <c:ext xmlns:c16="http://schemas.microsoft.com/office/drawing/2014/chart" uri="{C3380CC4-5D6E-409C-BE32-E72D297353CC}">
                <c16:uniqueId val="{0000000B-B2ED-40A1-9ED9-0EF5FDD0631E}"/>
              </c:ext>
            </c:extLst>
          </c:dPt>
          <c:dPt>
            <c:idx val="6"/>
            <c:bubble3D val="0"/>
            <c:explosion val="15"/>
            <c:spPr>
              <a:pattFill prst="smCheck">
                <a:fgClr>
                  <a:srgbClr val="00B0F0"/>
                </a:fgClr>
                <a:bgClr>
                  <a:schemeClr val="bg1"/>
                </a:bgClr>
              </a:pattFill>
              <a:ln w="9525">
                <a:solidFill>
                  <a:schemeClr val="tx1"/>
                </a:solidFill>
              </a:ln>
              <a:effectLst/>
            </c:spPr>
            <c:extLst>
              <c:ext xmlns:c16="http://schemas.microsoft.com/office/drawing/2014/chart" uri="{C3380CC4-5D6E-409C-BE32-E72D297353CC}">
                <c16:uniqueId val="{0000000D-B2ED-40A1-9ED9-0EF5FDD0631E}"/>
              </c:ext>
            </c:extLst>
          </c:dPt>
          <c:dPt>
            <c:idx val="7"/>
            <c:bubble3D val="0"/>
            <c:spPr>
              <a:pattFill prst="ltHorz">
                <a:fgClr>
                  <a:srgbClr val="00B050"/>
                </a:fgClr>
                <a:bgClr>
                  <a:schemeClr val="bg1"/>
                </a:bgClr>
              </a:pattFill>
              <a:ln w="9525">
                <a:solidFill>
                  <a:schemeClr val="tx1"/>
                </a:solidFill>
              </a:ln>
              <a:effectLst/>
            </c:spPr>
            <c:extLst>
              <c:ext xmlns:c16="http://schemas.microsoft.com/office/drawing/2014/chart" uri="{C3380CC4-5D6E-409C-BE32-E72D297353CC}">
                <c16:uniqueId val="{0000000F-B2ED-40A1-9ED9-0EF5FDD0631E}"/>
              </c:ext>
            </c:extLst>
          </c:dPt>
          <c:dPt>
            <c:idx val="8"/>
            <c:bubble3D val="0"/>
            <c:spPr>
              <a:solidFill>
                <a:schemeClr val="bg1"/>
              </a:solidFill>
              <a:ln w="9525">
                <a:solidFill>
                  <a:schemeClr val="tx1"/>
                </a:solidFill>
              </a:ln>
              <a:effectLst/>
            </c:spPr>
            <c:extLst>
              <c:ext xmlns:c16="http://schemas.microsoft.com/office/drawing/2014/chart" uri="{C3380CC4-5D6E-409C-BE32-E72D297353CC}">
                <c16:uniqueId val="{00000011-B2ED-40A1-9ED9-0EF5FDD0631E}"/>
              </c:ext>
            </c:extLst>
          </c:dPt>
          <c:dLbls>
            <c:dLbl>
              <c:idx val="0"/>
              <c:layout>
                <c:manualLayout>
                  <c:x val="-1.7146909147358134E-2"/>
                  <c:y val="2.3076147844393664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57CDA7B2-413F-4E77-899C-AA96BF471C2D}"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FA050698-4639-4FB5-B6DD-952475C4879C}"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5610130727228231"/>
                      <c:h val="0.12503202664616958"/>
                    </c:manualLayout>
                  </c15:layout>
                  <c15:dlblFieldTable/>
                  <c15:showDataLabelsRange val="0"/>
                </c:ext>
                <c:ext xmlns:c16="http://schemas.microsoft.com/office/drawing/2014/chart" uri="{C3380CC4-5D6E-409C-BE32-E72D297353CC}">
                  <c16:uniqueId val="{00000001-B2ED-40A1-9ED9-0EF5FDD0631E}"/>
                </c:ext>
              </c:extLst>
            </c:dLbl>
            <c:dLbl>
              <c:idx val="1"/>
              <c:layout/>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B2ED-40A1-9ED9-0EF5FDD0631E}"/>
                </c:ext>
              </c:extLst>
            </c:dLbl>
            <c:dLbl>
              <c:idx val="2"/>
              <c:layout/>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B2ED-40A1-9ED9-0EF5FDD0631E}"/>
                </c:ext>
              </c:extLst>
            </c:dLbl>
            <c:dLbl>
              <c:idx val="3"/>
              <c:layout>
                <c:manualLayout>
                  <c:x val="-1.3928072460735821E-2"/>
                  <c:y val="-1.5375548737237871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533AA94F-9936-45FC-884E-257278D0D8E8}"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D733E34B-1CE1-4EFC-B631-7FF20EC7F70E}"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1352193192632438"/>
                      <c:h val="0.10452363871964274"/>
                    </c:manualLayout>
                  </c15:layout>
                  <c15:dlblFieldTable/>
                  <c15:showDataLabelsRange val="0"/>
                </c:ext>
                <c:ext xmlns:c16="http://schemas.microsoft.com/office/drawing/2014/chart" uri="{C3380CC4-5D6E-409C-BE32-E72D297353CC}">
                  <c16:uniqueId val="{00000007-B2ED-40A1-9ED9-0EF5FDD0631E}"/>
                </c:ext>
              </c:extLst>
            </c:dLbl>
            <c:dLbl>
              <c:idx val="4"/>
              <c:layout>
                <c:manualLayout>
                  <c:x val="3.0625054838250008E-5"/>
                  <c:y val="2.5198086670187984E-3"/>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1994B475-41BC-45C8-A85B-4EDAE1E9CF38}"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63B49D98-C5C9-4560-9F91-FEE43B8189F2}"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1773047252012981"/>
                      <c:h val="0.10208491875376663"/>
                    </c:manualLayout>
                  </c15:layout>
                  <c15:dlblFieldTable/>
                  <c15:showDataLabelsRange val="0"/>
                </c:ext>
                <c:ext xmlns:c16="http://schemas.microsoft.com/office/drawing/2014/chart" uri="{C3380CC4-5D6E-409C-BE32-E72D297353CC}">
                  <c16:uniqueId val="{00000009-B2ED-40A1-9ED9-0EF5FDD0631E}"/>
                </c:ext>
              </c:extLst>
            </c:dLbl>
            <c:dLbl>
              <c:idx val="5"/>
              <c:layout>
                <c:manualLayout>
                  <c:x val="-7.0377557149895728E-2"/>
                  <c:y val="4.0920812187662033E-2"/>
                </c:manualLayout>
              </c:layout>
              <c:tx>
                <c:rich>
                  <a:bodyPr/>
                  <a:lstStyle/>
                  <a:p>
                    <a:fld id="{50412A29-6436-4B5B-AC30-9D4DC3B51F1C}" type="CATEGORYNAME">
                      <a:rPr lang="ja-JP" altLang="en-US"/>
                      <a:pPr/>
                      <a:t>[分類名]</a:t>
                    </a:fld>
                    <a:endParaRPr lang="ja-JP" altLang="en-US" baseline="0"/>
                  </a:p>
                  <a:p>
                    <a:fld id="{5F0921A5-FA4A-4B1D-A28E-485427AE0007}"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B-B2ED-40A1-9ED9-0EF5FDD0631E}"/>
                </c:ext>
              </c:extLst>
            </c:dLbl>
            <c:dLbl>
              <c:idx val="6"/>
              <c:layout>
                <c:manualLayout>
                  <c:x val="-2.7601357963864124E-2"/>
                  <c:y val="-1.1310005638845668E-5"/>
                </c:manualLayout>
              </c:layout>
              <c:tx>
                <c:rich>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365AEF95-21B5-45EE-A56C-CF313989D9B9}"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FDC47749-F271-41C8-8F13-C349830FE47A}"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B2ED-40A1-9ED9-0EF5FDD0631E}"/>
                </c:ext>
              </c:extLst>
            </c:dLbl>
            <c:dLbl>
              <c:idx val="7"/>
              <c:layout>
                <c:manualLayout>
                  <c:x val="3.4208776820123743E-2"/>
                  <c:y val="-6.6629464826690341E-2"/>
                </c:manualLayout>
              </c:layout>
              <c:tx>
                <c:rich>
                  <a:bodyPr/>
                  <a:lstStyle/>
                  <a:p>
                    <a:fld id="{62602A01-9141-4C0B-BE1C-FB5253D64BDC}" type="CATEGORYNAME">
                      <a:rPr lang="ja-JP" altLang="en-US"/>
                      <a:pPr/>
                      <a:t>[分類名]</a:t>
                    </a:fld>
                    <a:endParaRPr lang="ja-JP" altLang="en-US" baseline="0"/>
                  </a:p>
                  <a:p>
                    <a:fld id="{3BC149D8-EF77-48BF-BC8B-E2DBA8BEED6F}"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F-B2ED-40A1-9ED9-0EF5FDD0631E}"/>
                </c:ext>
              </c:extLst>
            </c:dLbl>
            <c:dLbl>
              <c:idx val="8"/>
              <c:layout>
                <c:manualLayout>
                  <c:x val="9.1632188873065443E-2"/>
                  <c:y val="-2.8183524230071366E-2"/>
                </c:manualLayout>
              </c:layout>
              <c:tx>
                <c:rich>
                  <a:bodyPr/>
                  <a:lstStyle/>
                  <a:p>
                    <a:fld id="{812AFC05-3C41-49E5-92CF-C2BF1040EF91}" type="CATEGORYNAME">
                      <a:rPr lang="ja-JP" altLang="en-US"/>
                      <a:pPr/>
                      <a:t>[分類名]</a:t>
                    </a:fld>
                    <a:endParaRPr lang="ja-JP" altLang="en-US" baseline="0"/>
                  </a:p>
                  <a:p>
                    <a:fld id="{BB04B430-8E61-4EE4-A364-9B7D56D22FE9}"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1-B2ED-40A1-9ED9-0EF5FDD0631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問36!$Q$4:$Q$12</c:f>
              <c:strCache>
                <c:ptCount val="9"/>
                <c:pt idx="0">
                  <c:v>家や職場からの近さ</c:v>
                </c:pt>
                <c:pt idx="1">
                  <c:v>価格の安さ</c:v>
                </c:pt>
                <c:pt idx="2">
                  <c:v>品揃えの良さ</c:v>
                </c:pt>
                <c:pt idx="3">
                  <c:v>入りやすい雰囲気</c:v>
                </c:pt>
                <c:pt idx="4">
                  <c:v>商品の質の高さ</c:v>
                </c:pt>
                <c:pt idx="5">
                  <c:v>駐輪・駐車場が十分にある</c:v>
                </c:pt>
                <c:pt idx="6">
                  <c:v>下位7項目</c:v>
                </c:pt>
                <c:pt idx="7">
                  <c:v>その他</c:v>
                </c:pt>
                <c:pt idx="8">
                  <c:v>（無効回答）</c:v>
                </c:pt>
              </c:strCache>
            </c:strRef>
          </c:cat>
          <c:val>
            <c:numRef>
              <c:f>問36!$S$4:$S$12</c:f>
              <c:numCache>
                <c:formatCode>0.0"%"</c:formatCode>
                <c:ptCount val="9"/>
                <c:pt idx="0">
                  <c:v>31.8</c:v>
                </c:pt>
                <c:pt idx="1">
                  <c:v>16.899999999999999</c:v>
                </c:pt>
                <c:pt idx="2">
                  <c:v>15.2</c:v>
                </c:pt>
                <c:pt idx="3">
                  <c:v>4.2</c:v>
                </c:pt>
                <c:pt idx="4">
                  <c:v>12.4</c:v>
                </c:pt>
                <c:pt idx="5">
                  <c:v>1.9</c:v>
                </c:pt>
                <c:pt idx="6">
                  <c:v>3.5999999999999996</c:v>
                </c:pt>
                <c:pt idx="7">
                  <c:v>0.2</c:v>
                </c:pt>
                <c:pt idx="8">
                  <c:v>13.7</c:v>
                </c:pt>
              </c:numCache>
            </c:numRef>
          </c:val>
          <c:extLst>
            <c:ext xmlns:c16="http://schemas.microsoft.com/office/drawing/2014/chart" uri="{C3380CC4-5D6E-409C-BE32-E72D297353CC}">
              <c16:uniqueId val="{00000012-B2ED-40A1-9ED9-0EF5FDD0631E}"/>
            </c:ext>
          </c:extLst>
        </c:ser>
        <c:dLbls>
          <c:showLegendKey val="0"/>
          <c:showVal val="0"/>
          <c:showCatName val="0"/>
          <c:showSerName val="0"/>
          <c:showPercent val="0"/>
          <c:showBubbleSize val="0"/>
          <c:showLeaderLines val="1"/>
        </c:dLbls>
        <c:firstSliceAng val="0"/>
      </c:pieChart>
      <c:spPr>
        <a:solidFill>
          <a:schemeClr val="bg1"/>
        </a:solid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618175339048669E-2"/>
          <c:y val="0.12404440743185419"/>
          <c:w val="0.29680539932508443"/>
          <c:h val="0.84223413503823052"/>
        </c:manualLayout>
      </c:layout>
      <c:barChart>
        <c:barDir val="col"/>
        <c:grouping val="stacked"/>
        <c:varyColors val="0"/>
        <c:ser>
          <c:idx val="0"/>
          <c:order val="0"/>
          <c:tx>
            <c:strRef>
              <c:f>問36!$Q$15</c:f>
              <c:strCache>
                <c:ptCount val="1"/>
                <c:pt idx="0">
                  <c:v>インターネットや
デリバリー対応の可否</c:v>
                </c:pt>
              </c:strCache>
            </c:strRef>
          </c:tx>
          <c:spPr>
            <a:solidFill>
              <a:schemeClr val="accent1"/>
            </a:solidFill>
            <a:ln>
              <a:noFill/>
            </a:ln>
            <a:effectLst/>
          </c:spPr>
          <c:invertIfNegative val="0"/>
          <c:dPt>
            <c:idx val="0"/>
            <c:invertIfNegative val="0"/>
            <c:bubble3D val="0"/>
            <c:spPr>
              <a:solidFill>
                <a:schemeClr val="accent5"/>
              </a:solidFill>
              <a:ln>
                <a:solidFill>
                  <a:schemeClr val="tx1"/>
                </a:solidFill>
              </a:ln>
              <a:effectLst/>
            </c:spPr>
            <c:extLst>
              <c:ext xmlns:c16="http://schemas.microsoft.com/office/drawing/2014/chart" uri="{C3380CC4-5D6E-409C-BE32-E72D297353CC}">
                <c16:uniqueId val="{00000001-FF6A-4D47-9B6B-26D75226F209}"/>
              </c:ext>
            </c:extLst>
          </c:dPt>
          <c:dLbls>
            <c:dLbl>
              <c:idx val="0"/>
              <c:layout>
                <c:manualLayout>
                  <c:x val="0.41966545733111926"/>
                  <c:y val="4.3787501245888566E-2"/>
                </c:manualLayout>
              </c:layout>
              <c:tx>
                <c:rich>
                  <a:bodyPr/>
                  <a:lstStyle/>
                  <a:p>
                    <a:fld id="{B96F3DAF-D296-4258-BA7E-B025E58620C5}" type="SERIESNAME">
                      <a:rPr lang="ja-JP" altLang="en-US"/>
                      <a:pPr/>
                      <a:t>[系列名]</a:t>
                    </a:fld>
                    <a:endParaRPr lang="ja-JP" altLang="en-US"/>
                  </a:p>
                  <a:p>
                    <a:fld id="{C1E266DB-2C05-4592-B655-87B4DEB9B30E}" type="VALUE">
                      <a:rPr lang="en-US" altLang="ja-JP" baseline="0"/>
                      <a:pPr/>
                      <a:t>[値]</a:t>
                    </a:fld>
                    <a:endParaRPr lang="ja-JP" altLang="en-US"/>
                  </a:p>
                </c:rich>
              </c:tx>
              <c:showLegendKey val="0"/>
              <c:showVal val="1"/>
              <c:showCatName val="0"/>
              <c:showSerName val="1"/>
              <c:showPercent val="0"/>
              <c:showBubbleSize val="0"/>
              <c:extLst>
                <c:ext xmlns:c15="http://schemas.microsoft.com/office/drawing/2012/chart" uri="{CE6537A1-D6FC-4f65-9D91-7224C49458BB}">
                  <c15:layout>
                    <c:manualLayout>
                      <c:w val="0.57757950349302356"/>
                      <c:h val="0.19418718229841522"/>
                    </c:manualLayout>
                  </c15:layout>
                  <c15:dlblFieldTable/>
                  <c15:showDataLabelsRange val="0"/>
                </c:ext>
                <c:ext xmlns:c16="http://schemas.microsoft.com/office/drawing/2014/chart" uri="{C3380CC4-5D6E-409C-BE32-E72D297353CC}">
                  <c16:uniqueId val="{00000001-FF6A-4D47-9B6B-26D75226F209}"/>
                </c:ext>
              </c:extLst>
            </c:dLbl>
            <c:spPr>
              <a:noFill/>
              <a:ln>
                <a:noFill/>
              </a:ln>
              <a:effectLst/>
            </c:spPr>
            <c:txPr>
              <a:bodyPr rot="0" spcFirstLastPara="1" vertOverflow="clip" horzOverflow="clip" vert="horz" wrap="square" lIns="38100" tIns="19050" rIns="38100" bIns="19050" anchor="ctr" anchorCtr="1">
                <a:no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val>
            <c:numRef>
              <c:f>問36!$S$15</c:f>
              <c:numCache>
                <c:formatCode>0.0"%"</c:formatCode>
                <c:ptCount val="1"/>
                <c:pt idx="0">
                  <c:v>0.2</c:v>
                </c:pt>
              </c:numCache>
            </c:numRef>
          </c:val>
          <c:extLst>
            <c:ext xmlns:c16="http://schemas.microsoft.com/office/drawing/2014/chart" uri="{C3380CC4-5D6E-409C-BE32-E72D297353CC}">
              <c16:uniqueId val="{00000002-FF6A-4D47-9B6B-26D75226F209}"/>
            </c:ext>
          </c:extLst>
        </c:ser>
        <c:ser>
          <c:idx val="1"/>
          <c:order val="1"/>
          <c:tx>
            <c:strRef>
              <c:f>問36!$Q$16</c:f>
              <c:strCache>
                <c:ptCount val="1"/>
                <c:pt idx="0">
                  <c:v>インターネット上の評判</c:v>
                </c:pt>
              </c:strCache>
            </c:strRef>
          </c:tx>
          <c:spPr>
            <a:pattFill prst="dotGrid">
              <a:fgClr>
                <a:schemeClr val="accent5"/>
              </a:fgClr>
              <a:bgClr>
                <a:schemeClr val="bg1"/>
              </a:bgClr>
            </a:pattFill>
            <a:ln>
              <a:solidFill>
                <a:schemeClr val="tx1"/>
              </a:solidFill>
            </a:ln>
            <a:effectLst/>
          </c:spPr>
          <c:invertIfNegative val="0"/>
          <c:dLbls>
            <c:dLbl>
              <c:idx val="0"/>
              <c:layout>
                <c:manualLayout>
                  <c:x val="0.38616465781598153"/>
                  <c:y val="-7.2756736104189465E-2"/>
                </c:manualLayout>
              </c:layout>
              <c:tx>
                <c:rich>
                  <a:bodyPr rot="0" spcFirstLastPara="1" vertOverflow="clip" horzOverflow="clip" vert="horz" wrap="square" lIns="38100" tIns="19050" rIns="38100" bIns="19050" anchor="ctr" anchorCtr="1">
                    <a:no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fld id="{E9E9A394-3963-4DA7-8C8E-320F3B6673C5}" type="SERIESNAME">
                      <a:rPr lang="ja-JP" altLang="en-US" sz="1100"/>
                      <a:pPr>
                        <a:defRPr sz="1100" b="1">
                          <a:latin typeface="BIZ UDPゴシック" panose="020B0400000000000000" pitchFamily="50" charset="-128"/>
                          <a:ea typeface="BIZ UDPゴシック" panose="020B0400000000000000" pitchFamily="50" charset="-128"/>
                        </a:defRPr>
                      </a:pPr>
                      <a:t>[系列名]</a:t>
                    </a:fld>
                    <a:endParaRPr lang="ja-JP" altLang="en-US" sz="1100"/>
                  </a:p>
                  <a:p>
                    <a:pPr>
                      <a:defRPr sz="1100" b="1">
                        <a:latin typeface="BIZ UDPゴシック" panose="020B0400000000000000" pitchFamily="50" charset="-128"/>
                        <a:ea typeface="BIZ UDPゴシック" panose="020B0400000000000000" pitchFamily="50" charset="-128"/>
                      </a:defRPr>
                    </a:pPr>
                    <a:fld id="{DA1EF815-BA38-4D2F-99D8-32C3A3ABEB77}" type="VALUE">
                      <a:rPr lang="en-US" altLang="ja-JP" sz="1100" baseline="0"/>
                      <a:pPr>
                        <a:defRPr sz="1100" b="1">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clip" horzOverflow="clip" vert="horz" wrap="square" lIns="38100" tIns="19050" rIns="38100" bIns="19050" anchor="ctr" anchorCtr="1">
                  <a:no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0.61383534218401847"/>
                      <c:h val="0.14624300579790869"/>
                    </c:manualLayout>
                  </c15:layout>
                  <c15:dlblFieldTable/>
                  <c15:showDataLabelsRange val="0"/>
                </c:ext>
                <c:ext xmlns:c16="http://schemas.microsoft.com/office/drawing/2014/chart" uri="{C3380CC4-5D6E-409C-BE32-E72D297353CC}">
                  <c16:uniqueId val="{00000003-FF6A-4D47-9B6B-26D75226F209}"/>
                </c:ext>
              </c:extLst>
            </c:dLbl>
            <c:spPr>
              <a:noFill/>
              <a:ln>
                <a:noFill/>
              </a:ln>
              <a:effectLst/>
            </c:spPr>
            <c:txPr>
              <a:bodyPr rot="0" spcFirstLastPara="1" vertOverflow="clip" horzOverflow="clip"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val>
            <c:numRef>
              <c:f>問36!$S$16</c:f>
              <c:numCache>
                <c:formatCode>0.0"%"</c:formatCode>
                <c:ptCount val="1"/>
                <c:pt idx="0">
                  <c:v>0.2</c:v>
                </c:pt>
              </c:numCache>
            </c:numRef>
          </c:val>
          <c:extLst>
            <c:ext xmlns:c16="http://schemas.microsoft.com/office/drawing/2014/chart" uri="{C3380CC4-5D6E-409C-BE32-E72D297353CC}">
              <c16:uniqueId val="{00000004-FF6A-4D47-9B6B-26D75226F209}"/>
            </c:ext>
          </c:extLst>
        </c:ser>
        <c:ser>
          <c:idx val="2"/>
          <c:order val="2"/>
          <c:tx>
            <c:strRef>
              <c:f>問36!$Q$17</c:f>
              <c:strCache>
                <c:ptCount val="1"/>
                <c:pt idx="0">
                  <c:v>感染症対策の実施状況</c:v>
                </c:pt>
              </c:strCache>
            </c:strRef>
          </c:tx>
          <c:spPr>
            <a:solidFill>
              <a:schemeClr val="accent3"/>
            </a:solidFill>
            <a:ln>
              <a:solidFill>
                <a:schemeClr val="tx1"/>
              </a:solidFill>
            </a:ln>
            <a:effectLst/>
          </c:spPr>
          <c:invertIfNegative val="0"/>
          <c:dPt>
            <c:idx val="0"/>
            <c:invertIfNegative val="0"/>
            <c:bubble3D val="0"/>
            <c:spPr>
              <a:pattFill prst="wdDnDiag">
                <a:fgClr>
                  <a:schemeClr val="bg1"/>
                </a:fgClr>
                <a:bgClr>
                  <a:schemeClr val="accent5"/>
                </a:bgClr>
              </a:pattFill>
              <a:ln>
                <a:solidFill>
                  <a:schemeClr val="tx1"/>
                </a:solidFill>
              </a:ln>
              <a:effectLst/>
            </c:spPr>
            <c:extLst>
              <c:ext xmlns:c16="http://schemas.microsoft.com/office/drawing/2014/chart" uri="{C3380CC4-5D6E-409C-BE32-E72D297353CC}">
                <c16:uniqueId val="{00000006-FF6A-4D47-9B6B-26D75226F209}"/>
              </c:ext>
            </c:extLst>
          </c:dPt>
          <c:dLbls>
            <c:dLbl>
              <c:idx val="0"/>
              <c:layout>
                <c:manualLayout>
                  <c:x val="0.41802374010027976"/>
                  <c:y val="-0.17770244153564405"/>
                </c:manualLayout>
              </c:layout>
              <c:tx>
                <c:rich>
                  <a:bodyPr rot="0" spcFirstLastPara="1" vertOverflow="clip" horzOverflow="clip" vert="horz" wrap="square" lIns="38100" tIns="19050" rIns="38100" bIns="19050" anchor="ctr" anchorCtr="1">
                    <a:no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fld id="{CDBBE26B-06DE-427E-9BF7-5498950CE202}" type="SERIESNAME">
                      <a:rPr lang="ja-JP" altLang="en-US" sz="1100"/>
                      <a:pPr>
                        <a:defRPr sz="1100" b="1">
                          <a:latin typeface="BIZ UDPゴシック" panose="020B0400000000000000" pitchFamily="50" charset="-128"/>
                          <a:ea typeface="BIZ UDPゴシック" panose="020B0400000000000000" pitchFamily="50" charset="-128"/>
                        </a:defRPr>
                      </a:pPr>
                      <a:t>[系列名]</a:t>
                    </a:fld>
                    <a:endParaRPr lang="ja-JP" altLang="en-US" sz="1100"/>
                  </a:p>
                  <a:p>
                    <a:pPr>
                      <a:defRPr sz="1100" b="1">
                        <a:latin typeface="BIZ UDPゴシック" panose="020B0400000000000000" pitchFamily="50" charset="-128"/>
                        <a:ea typeface="BIZ UDPゴシック" panose="020B0400000000000000" pitchFamily="50" charset="-128"/>
                      </a:defRPr>
                    </a:pPr>
                    <a:fld id="{A01D5E9F-B57C-40F2-BE6E-5B43D5AFDB1C}" type="VALUE">
                      <a:rPr lang="en-US" altLang="ja-JP" sz="1100" baseline="0"/>
                      <a:pPr>
                        <a:defRPr sz="1100" b="1">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clip" horzOverflow="clip" vert="horz" wrap="square" lIns="38100" tIns="19050" rIns="38100" bIns="19050" anchor="ctr" anchorCtr="1">
                  <a:no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0.57761488367227798"/>
                      <c:h val="0.14062165058949622"/>
                    </c:manualLayout>
                  </c15:layout>
                  <c15:dlblFieldTable/>
                  <c15:showDataLabelsRange val="0"/>
                </c:ext>
                <c:ext xmlns:c16="http://schemas.microsoft.com/office/drawing/2014/chart" uri="{C3380CC4-5D6E-409C-BE32-E72D297353CC}">
                  <c16:uniqueId val="{00000006-FF6A-4D47-9B6B-26D75226F209}"/>
                </c:ext>
              </c:extLst>
            </c:dLbl>
            <c:spPr>
              <a:noFill/>
              <a:ln>
                <a:noFill/>
              </a:ln>
              <a:effectLst/>
            </c:spPr>
            <c:txPr>
              <a:bodyPr rot="0" spcFirstLastPara="1" vertOverflow="clip" horzOverflow="clip"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val>
            <c:numRef>
              <c:f>問36!$S$17</c:f>
              <c:numCache>
                <c:formatCode>0.0"%"</c:formatCode>
                <c:ptCount val="1"/>
                <c:pt idx="0">
                  <c:v>0.1</c:v>
                </c:pt>
              </c:numCache>
            </c:numRef>
          </c:val>
          <c:extLst>
            <c:ext xmlns:c16="http://schemas.microsoft.com/office/drawing/2014/chart" uri="{C3380CC4-5D6E-409C-BE32-E72D297353CC}">
              <c16:uniqueId val="{00000007-FF6A-4D47-9B6B-26D75226F209}"/>
            </c:ext>
          </c:extLst>
        </c:ser>
        <c:ser>
          <c:idx val="3"/>
          <c:order val="3"/>
          <c:tx>
            <c:strRef>
              <c:f>問36!$Q$18</c:f>
              <c:strCache>
                <c:ptCount val="1"/>
                <c:pt idx="0">
                  <c:v>割引・キャンペーン
の実施</c:v>
                </c:pt>
              </c:strCache>
            </c:strRef>
          </c:tx>
          <c:spPr>
            <a:solidFill>
              <a:schemeClr val="accent4"/>
            </a:solidFill>
            <a:ln>
              <a:solidFill>
                <a:schemeClr val="tx1"/>
              </a:solidFill>
            </a:ln>
            <a:effectLst/>
          </c:spPr>
          <c:invertIfNegative val="0"/>
          <c:dPt>
            <c:idx val="0"/>
            <c:invertIfNegative val="0"/>
            <c:bubble3D val="0"/>
            <c:spPr>
              <a:solidFill>
                <a:schemeClr val="accent5">
                  <a:lumMod val="20000"/>
                  <a:lumOff val="80000"/>
                </a:schemeClr>
              </a:solidFill>
              <a:ln>
                <a:solidFill>
                  <a:schemeClr val="tx1"/>
                </a:solidFill>
              </a:ln>
              <a:effectLst/>
            </c:spPr>
            <c:extLst>
              <c:ext xmlns:c16="http://schemas.microsoft.com/office/drawing/2014/chart" uri="{C3380CC4-5D6E-409C-BE32-E72D297353CC}">
                <c16:uniqueId val="{00000009-FF6A-4D47-9B6B-26D75226F209}"/>
              </c:ext>
            </c:extLst>
          </c:dPt>
          <c:dLbls>
            <c:dLbl>
              <c:idx val="0"/>
              <c:layout>
                <c:manualLayout>
                  <c:x val="0.42665688840553068"/>
                  <c:y val="-0.25119376155151024"/>
                </c:manualLayout>
              </c:layout>
              <c:spPr>
                <a:noFill/>
                <a:ln>
                  <a:noFill/>
                </a:ln>
                <a:effectLst/>
              </c:spPr>
              <c:txPr>
                <a:bodyPr rot="0" spcFirstLastPara="1" vertOverflow="clip" horzOverflow="clip" vert="horz" wrap="square" lIns="38100" tIns="19050" rIns="38100" bIns="19050" anchor="ctr" anchorCtr="1">
                  <a:no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2938708454247663"/>
                      <c:h val="0.14007443603311645"/>
                    </c:manualLayout>
                  </c15:layout>
                </c:ext>
                <c:ext xmlns:c16="http://schemas.microsoft.com/office/drawing/2014/chart" uri="{C3380CC4-5D6E-409C-BE32-E72D297353CC}">
                  <c16:uniqueId val="{00000009-FF6A-4D47-9B6B-26D75226F209}"/>
                </c:ext>
              </c:extLst>
            </c:dLbl>
            <c:spPr>
              <a:noFill/>
              <a:ln>
                <a:noFill/>
              </a:ln>
              <a:effectLst/>
            </c:spPr>
            <c:txPr>
              <a:bodyPr rot="0" spcFirstLastPara="1" vertOverflow="clip" horzOverflow="clip"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val>
            <c:numRef>
              <c:f>問36!$S$18</c:f>
              <c:numCache>
                <c:formatCode>0.0"%"</c:formatCode>
                <c:ptCount val="1"/>
                <c:pt idx="0">
                  <c:v>0.4</c:v>
                </c:pt>
              </c:numCache>
            </c:numRef>
          </c:val>
          <c:extLst>
            <c:ext xmlns:c16="http://schemas.microsoft.com/office/drawing/2014/chart" uri="{C3380CC4-5D6E-409C-BE32-E72D297353CC}">
              <c16:uniqueId val="{0000000A-FF6A-4D47-9B6B-26D75226F209}"/>
            </c:ext>
          </c:extLst>
        </c:ser>
        <c:ser>
          <c:idx val="4"/>
          <c:order val="4"/>
          <c:tx>
            <c:strRef>
              <c:f>問36!$Q$19</c:f>
              <c:strCache>
                <c:ptCount val="1"/>
                <c:pt idx="0">
                  <c:v>キャッシュレス決済
の導入</c:v>
                </c:pt>
              </c:strCache>
            </c:strRef>
          </c:tx>
          <c:spPr>
            <a:pattFill prst="smGrid">
              <a:fgClr>
                <a:schemeClr val="accent5"/>
              </a:fgClr>
              <a:bgClr>
                <a:schemeClr val="bg1"/>
              </a:bgClr>
            </a:pattFill>
            <a:ln>
              <a:solidFill>
                <a:schemeClr val="tx1"/>
              </a:solidFill>
            </a:ln>
            <a:effectLst/>
          </c:spPr>
          <c:invertIfNegative val="0"/>
          <c:dPt>
            <c:idx val="0"/>
            <c:invertIfNegative val="0"/>
            <c:bubble3D val="0"/>
            <c:spPr>
              <a:pattFill prst="smGrid">
                <a:fgClr>
                  <a:schemeClr val="bg1"/>
                </a:fgClr>
                <a:bgClr>
                  <a:schemeClr val="accent5"/>
                </a:bgClr>
              </a:pattFill>
              <a:ln>
                <a:solidFill>
                  <a:schemeClr val="tx1"/>
                </a:solidFill>
              </a:ln>
              <a:effectLst/>
            </c:spPr>
            <c:extLst>
              <c:ext xmlns:c16="http://schemas.microsoft.com/office/drawing/2014/chart" uri="{C3380CC4-5D6E-409C-BE32-E72D297353CC}">
                <c16:uniqueId val="{0000000C-FF6A-4D47-9B6B-26D75226F209}"/>
              </c:ext>
            </c:extLst>
          </c:dPt>
          <c:dLbls>
            <c:dLbl>
              <c:idx val="0"/>
              <c:layout>
                <c:manualLayout>
                  <c:x val="0.4225645169105719"/>
                  <c:y val="-0.30868082807976971"/>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5301566034412597"/>
                      <c:h val="0.14062165058949622"/>
                    </c:manualLayout>
                  </c15:layout>
                </c:ext>
                <c:ext xmlns:c16="http://schemas.microsoft.com/office/drawing/2014/chart" uri="{C3380CC4-5D6E-409C-BE32-E72D297353CC}">
                  <c16:uniqueId val="{0000000C-FF6A-4D47-9B6B-26D75226F209}"/>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val>
            <c:numRef>
              <c:f>問36!$S$19</c:f>
              <c:numCache>
                <c:formatCode>0.0"%"</c:formatCode>
                <c:ptCount val="1"/>
                <c:pt idx="0">
                  <c:v>0.3</c:v>
                </c:pt>
              </c:numCache>
            </c:numRef>
          </c:val>
          <c:extLst>
            <c:ext xmlns:c16="http://schemas.microsoft.com/office/drawing/2014/chart" uri="{C3380CC4-5D6E-409C-BE32-E72D297353CC}">
              <c16:uniqueId val="{0000000D-FF6A-4D47-9B6B-26D75226F209}"/>
            </c:ext>
          </c:extLst>
        </c:ser>
        <c:ser>
          <c:idx val="5"/>
          <c:order val="5"/>
          <c:tx>
            <c:strRef>
              <c:f>問36!$Q$20</c:f>
              <c:strCache>
                <c:ptCount val="1"/>
                <c:pt idx="0">
                  <c:v>禁煙・分煙の徹底</c:v>
                </c:pt>
              </c:strCache>
            </c:strRef>
          </c:tx>
          <c:spPr>
            <a:pattFill prst="ltUpDiag">
              <a:fgClr>
                <a:schemeClr val="accent5"/>
              </a:fgClr>
              <a:bgClr>
                <a:schemeClr val="bg1"/>
              </a:bgClr>
            </a:pattFill>
            <a:ln>
              <a:solidFill>
                <a:schemeClr val="tx1"/>
              </a:solidFill>
            </a:ln>
            <a:effectLst/>
          </c:spPr>
          <c:invertIfNegative val="0"/>
          <c:dLbls>
            <c:dLbl>
              <c:idx val="0"/>
              <c:layout>
                <c:manualLayout>
                  <c:x val="0.44995819754907657"/>
                  <c:y val="-0.34535973196276493"/>
                </c:manualLayout>
              </c:layout>
              <c:spPr>
                <a:noFill/>
                <a:ln>
                  <a:noFill/>
                </a:ln>
                <a:effectLst/>
              </c:spPr>
              <c:txPr>
                <a:bodyPr rot="0" spcFirstLastPara="1" vertOverflow="overflow" horzOverflow="overflow" vert="horz" wrap="square" lIns="38100" tIns="19050" rIns="38100" bIns="19050" anchor="ctr" anchorCtr="1">
                  <a:no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0.45327547392134676"/>
                      <c:h val="0.1380493033226152"/>
                    </c:manualLayout>
                  </c15:layout>
                </c:ext>
                <c:ext xmlns:c16="http://schemas.microsoft.com/office/drawing/2014/chart" uri="{C3380CC4-5D6E-409C-BE32-E72D297353CC}">
                  <c16:uniqueId val="{00000010-FF6A-4D47-9B6B-26D75226F209}"/>
                </c:ext>
              </c:extLst>
            </c:dLbl>
            <c:spPr>
              <a:noFill/>
              <a:ln>
                <a:noFill/>
              </a:ln>
              <a:effectLst/>
            </c:spPr>
            <c:txPr>
              <a:bodyPr rot="0" spcFirstLastPara="1" vertOverflow="overflow" horzOverflow="overflow"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in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val>
            <c:numRef>
              <c:f>問36!$S$20</c:f>
              <c:numCache>
                <c:formatCode>0.0"%"</c:formatCode>
                <c:ptCount val="1"/>
                <c:pt idx="0">
                  <c:v>0.7</c:v>
                </c:pt>
              </c:numCache>
            </c:numRef>
          </c:val>
          <c:extLst>
            <c:ext xmlns:c16="http://schemas.microsoft.com/office/drawing/2014/chart" uri="{C3380CC4-5D6E-409C-BE32-E72D297353CC}">
              <c16:uniqueId val="{0000000E-FF6A-4D47-9B6B-26D75226F209}"/>
            </c:ext>
          </c:extLst>
        </c:ser>
        <c:ser>
          <c:idx val="6"/>
          <c:order val="6"/>
          <c:tx>
            <c:strRef>
              <c:f>問36!$Q$21</c:f>
              <c:strCache>
                <c:ptCount val="1"/>
                <c:pt idx="0">
                  <c:v>１箇所で買い物が済む</c:v>
                </c:pt>
              </c:strCache>
            </c:strRef>
          </c:tx>
          <c:spPr>
            <a:pattFill prst="pct10">
              <a:fgClr>
                <a:schemeClr val="accent5"/>
              </a:fgClr>
              <a:bgClr>
                <a:schemeClr val="bg1"/>
              </a:bgClr>
            </a:pattFill>
            <a:ln>
              <a:solidFill>
                <a:schemeClr val="tx1"/>
              </a:solidFill>
            </a:ln>
            <a:effectLst/>
          </c:spPr>
          <c:invertIfNegative val="0"/>
          <c:dLbls>
            <c:dLbl>
              <c:idx val="0"/>
              <c:layout>
                <c:manualLayout>
                  <c:x val="0.42507603379493653"/>
                  <c:y val="-0.22497776202411998"/>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7492416671612601"/>
                      <c:h val="0.14103349621490241"/>
                    </c:manualLayout>
                  </c15:layout>
                </c:ext>
                <c:ext xmlns:c16="http://schemas.microsoft.com/office/drawing/2014/chart" uri="{C3380CC4-5D6E-409C-BE32-E72D297353CC}">
                  <c16:uniqueId val="{00000011-FF6A-4D47-9B6B-26D75226F209}"/>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val>
            <c:numRef>
              <c:f>問36!$S$21</c:f>
              <c:numCache>
                <c:formatCode>0.0"%"</c:formatCode>
                <c:ptCount val="1"/>
                <c:pt idx="0">
                  <c:v>1.7</c:v>
                </c:pt>
              </c:numCache>
            </c:numRef>
          </c:val>
          <c:extLst>
            <c:ext xmlns:c16="http://schemas.microsoft.com/office/drawing/2014/chart" uri="{C3380CC4-5D6E-409C-BE32-E72D297353CC}">
              <c16:uniqueId val="{0000000F-FF6A-4D47-9B6B-26D75226F209}"/>
            </c:ext>
          </c:extLst>
        </c:ser>
        <c:dLbls>
          <c:showLegendKey val="0"/>
          <c:showVal val="0"/>
          <c:showCatName val="0"/>
          <c:showSerName val="0"/>
          <c:showPercent val="0"/>
          <c:showBubbleSize val="0"/>
        </c:dLbls>
        <c:gapWidth val="0"/>
        <c:overlap val="100"/>
        <c:axId val="681921128"/>
        <c:axId val="681921456"/>
      </c:barChart>
      <c:catAx>
        <c:axId val="681921128"/>
        <c:scaling>
          <c:orientation val="minMax"/>
        </c:scaling>
        <c:delete val="1"/>
        <c:axPos val="t"/>
        <c:numFmt formatCode="General" sourceLinked="1"/>
        <c:majorTickMark val="none"/>
        <c:minorTickMark val="none"/>
        <c:tickLblPos val="nextTo"/>
        <c:crossAx val="681921456"/>
        <c:crosses val="autoZero"/>
        <c:auto val="1"/>
        <c:lblAlgn val="ctr"/>
        <c:lblOffset val="100"/>
        <c:noMultiLvlLbl val="0"/>
      </c:catAx>
      <c:valAx>
        <c:axId val="681921456"/>
        <c:scaling>
          <c:orientation val="maxMin"/>
          <c:min val="0"/>
        </c:scaling>
        <c:delete val="1"/>
        <c:axPos val="l"/>
        <c:numFmt formatCode="0.0&quot;%&quot;" sourceLinked="1"/>
        <c:majorTickMark val="out"/>
        <c:minorTickMark val="none"/>
        <c:tickLblPos val="nextTo"/>
        <c:crossAx val="68192112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pattFill prst="wdDnDiag">
                <a:fgClr>
                  <a:srgbClr val="FF0000"/>
                </a:fgClr>
                <a:bgClr>
                  <a:schemeClr val="bg1"/>
                </a:bgClr>
              </a:pattFill>
              <a:ln w="9525">
                <a:solidFill>
                  <a:schemeClr val="tx1"/>
                </a:solidFill>
              </a:ln>
              <a:effectLst/>
            </c:spPr>
            <c:extLst>
              <c:ext xmlns:c16="http://schemas.microsoft.com/office/drawing/2014/chart" uri="{C3380CC4-5D6E-409C-BE32-E72D297353CC}">
                <c16:uniqueId val="{00000001-AAFA-489B-B26B-70FB90AE091A}"/>
              </c:ext>
            </c:extLst>
          </c:dPt>
          <c:dPt>
            <c:idx val="1"/>
            <c:bubble3D val="0"/>
            <c:spPr>
              <a:pattFill prst="smGrid">
                <a:fgClr>
                  <a:srgbClr val="FFC000"/>
                </a:fgClr>
                <a:bgClr>
                  <a:schemeClr val="bg1"/>
                </a:bgClr>
              </a:pattFill>
              <a:ln w="9525">
                <a:solidFill>
                  <a:schemeClr val="tx1"/>
                </a:solidFill>
              </a:ln>
              <a:effectLst/>
            </c:spPr>
            <c:extLst>
              <c:ext xmlns:c16="http://schemas.microsoft.com/office/drawing/2014/chart" uri="{C3380CC4-5D6E-409C-BE32-E72D297353CC}">
                <c16:uniqueId val="{00000003-AAFA-489B-B26B-70FB90AE091A}"/>
              </c:ext>
            </c:extLst>
          </c:dPt>
          <c:dPt>
            <c:idx val="2"/>
            <c:bubble3D val="0"/>
            <c:spPr>
              <a:pattFill prst="lgCheck">
                <a:fgClr>
                  <a:srgbClr val="0070C0"/>
                </a:fgClr>
                <a:bgClr>
                  <a:schemeClr val="bg1"/>
                </a:bgClr>
              </a:pattFill>
              <a:ln w="9525">
                <a:solidFill>
                  <a:schemeClr val="tx1"/>
                </a:solidFill>
              </a:ln>
              <a:effectLst/>
            </c:spPr>
            <c:extLst>
              <c:ext xmlns:c16="http://schemas.microsoft.com/office/drawing/2014/chart" uri="{C3380CC4-5D6E-409C-BE32-E72D297353CC}">
                <c16:uniqueId val="{00000005-AAFA-489B-B26B-70FB90AE091A}"/>
              </c:ext>
            </c:extLst>
          </c:dPt>
          <c:dPt>
            <c:idx val="3"/>
            <c:bubble3D val="0"/>
            <c:spPr>
              <a:pattFill prst="dkHorz">
                <a:fgClr>
                  <a:srgbClr val="92D050"/>
                </a:fgClr>
                <a:bgClr>
                  <a:schemeClr val="bg1"/>
                </a:bgClr>
              </a:pattFill>
              <a:ln w="9525">
                <a:solidFill>
                  <a:schemeClr val="tx1"/>
                </a:solidFill>
              </a:ln>
              <a:effectLst/>
            </c:spPr>
            <c:extLst>
              <c:ext xmlns:c16="http://schemas.microsoft.com/office/drawing/2014/chart" uri="{C3380CC4-5D6E-409C-BE32-E72D297353CC}">
                <c16:uniqueId val="{00000007-AAFA-489B-B26B-70FB90AE091A}"/>
              </c:ext>
            </c:extLst>
          </c:dPt>
          <c:dPt>
            <c:idx val="4"/>
            <c:bubble3D val="0"/>
            <c:spPr>
              <a:pattFill prst="wdUpDiag">
                <a:fgClr>
                  <a:srgbClr val="C00000"/>
                </a:fgClr>
                <a:bgClr>
                  <a:schemeClr val="bg1"/>
                </a:bgClr>
              </a:pattFill>
              <a:ln w="9525">
                <a:solidFill>
                  <a:schemeClr val="tx1"/>
                </a:solidFill>
              </a:ln>
              <a:effectLst/>
            </c:spPr>
            <c:extLst>
              <c:ext xmlns:c16="http://schemas.microsoft.com/office/drawing/2014/chart" uri="{C3380CC4-5D6E-409C-BE32-E72D297353CC}">
                <c16:uniqueId val="{00000009-AAFA-489B-B26B-70FB90AE091A}"/>
              </c:ext>
            </c:extLst>
          </c:dPt>
          <c:dPt>
            <c:idx val="5"/>
            <c:bubble3D val="0"/>
            <c:spPr>
              <a:pattFill prst="openDmnd">
                <a:fgClr>
                  <a:schemeClr val="accent4">
                    <a:lumMod val="50000"/>
                  </a:schemeClr>
                </a:fgClr>
                <a:bgClr>
                  <a:schemeClr val="bg1"/>
                </a:bgClr>
              </a:pattFill>
              <a:ln w="9525">
                <a:solidFill>
                  <a:schemeClr val="tx1"/>
                </a:solidFill>
              </a:ln>
              <a:effectLst/>
            </c:spPr>
            <c:extLst>
              <c:ext xmlns:c16="http://schemas.microsoft.com/office/drawing/2014/chart" uri="{C3380CC4-5D6E-409C-BE32-E72D297353CC}">
                <c16:uniqueId val="{0000000B-AAFA-489B-B26B-70FB90AE091A}"/>
              </c:ext>
            </c:extLst>
          </c:dPt>
          <c:dPt>
            <c:idx val="6"/>
            <c:bubble3D val="0"/>
            <c:explosion val="15"/>
            <c:spPr>
              <a:pattFill prst="smCheck">
                <a:fgClr>
                  <a:srgbClr val="00B0F0"/>
                </a:fgClr>
                <a:bgClr>
                  <a:schemeClr val="bg1"/>
                </a:bgClr>
              </a:pattFill>
              <a:ln w="9525">
                <a:solidFill>
                  <a:schemeClr val="tx1"/>
                </a:solidFill>
              </a:ln>
              <a:effectLst/>
            </c:spPr>
            <c:extLst>
              <c:ext xmlns:c16="http://schemas.microsoft.com/office/drawing/2014/chart" uri="{C3380CC4-5D6E-409C-BE32-E72D297353CC}">
                <c16:uniqueId val="{0000000D-AAFA-489B-B26B-70FB90AE091A}"/>
              </c:ext>
            </c:extLst>
          </c:dPt>
          <c:dPt>
            <c:idx val="7"/>
            <c:bubble3D val="0"/>
            <c:spPr>
              <a:pattFill prst="ltHorz">
                <a:fgClr>
                  <a:srgbClr val="00B050"/>
                </a:fgClr>
                <a:bgClr>
                  <a:schemeClr val="bg1"/>
                </a:bgClr>
              </a:pattFill>
              <a:ln w="9525">
                <a:solidFill>
                  <a:schemeClr val="tx1"/>
                </a:solidFill>
              </a:ln>
              <a:effectLst/>
            </c:spPr>
            <c:extLst>
              <c:ext xmlns:c16="http://schemas.microsoft.com/office/drawing/2014/chart" uri="{C3380CC4-5D6E-409C-BE32-E72D297353CC}">
                <c16:uniqueId val="{0000000F-AAFA-489B-B26B-70FB90AE091A}"/>
              </c:ext>
            </c:extLst>
          </c:dPt>
          <c:dPt>
            <c:idx val="8"/>
            <c:bubble3D val="0"/>
            <c:spPr>
              <a:solidFill>
                <a:schemeClr val="bg1"/>
              </a:solidFill>
              <a:ln w="9525">
                <a:solidFill>
                  <a:schemeClr val="tx1"/>
                </a:solidFill>
              </a:ln>
              <a:effectLst/>
            </c:spPr>
            <c:extLst>
              <c:ext xmlns:c16="http://schemas.microsoft.com/office/drawing/2014/chart" uri="{C3380CC4-5D6E-409C-BE32-E72D297353CC}">
                <c16:uniqueId val="{00000011-AAFA-489B-B26B-70FB90AE091A}"/>
              </c:ext>
            </c:extLst>
          </c:dPt>
          <c:dLbls>
            <c:dLbl>
              <c:idx val="0"/>
              <c:layout>
                <c:manualLayout>
                  <c:x val="1.4996912184553499E-2"/>
                  <c:y val="3.0770990966536925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57CDA7B2-413F-4E77-899C-AA96BF471C2D}"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FA050698-4639-4FB5-B6DD-952475C4879C}"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561013883358193"/>
                      <c:h val="0.11477232150791455"/>
                    </c:manualLayout>
                  </c15:layout>
                  <c15:dlblFieldTable/>
                  <c15:showDataLabelsRange val="0"/>
                </c:ext>
                <c:ext xmlns:c16="http://schemas.microsoft.com/office/drawing/2014/chart" uri="{C3380CC4-5D6E-409C-BE32-E72D297353CC}">
                  <c16:uniqueId val="{00000001-AAFA-489B-B26B-70FB90AE091A}"/>
                </c:ext>
              </c:extLst>
            </c:dLbl>
            <c:dLbl>
              <c:idx val="1"/>
              <c:layout/>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AAFA-489B-B26B-70FB90AE091A}"/>
                </c:ext>
              </c:extLst>
            </c:dLbl>
            <c:dLbl>
              <c:idx val="2"/>
              <c:layout/>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AAFA-489B-B26B-70FB90AE091A}"/>
                </c:ext>
              </c:extLst>
            </c:dLbl>
            <c:dLbl>
              <c:idx val="3"/>
              <c:layout>
                <c:manualLayout>
                  <c:x val="2.1436694721354184E-3"/>
                  <c:y val="-7.680705615094657E-3"/>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533AA94F-9936-45FC-884E-257278D0D8E8}"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D733E34B-1CE1-4EFC-B631-7FF20EC7F70E}"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3280806137174972"/>
                      <c:h val="0.11478349987189342"/>
                    </c:manualLayout>
                  </c15:layout>
                  <c15:dlblFieldTable/>
                  <c15:showDataLabelsRange val="0"/>
                </c:ext>
                <c:ext xmlns:c16="http://schemas.microsoft.com/office/drawing/2014/chart" uri="{C3380CC4-5D6E-409C-BE32-E72D297353CC}">
                  <c16:uniqueId val="{00000007-AAFA-489B-B26B-70FB90AE091A}"/>
                </c:ext>
              </c:extLst>
            </c:dLbl>
            <c:dLbl>
              <c:idx val="4"/>
              <c:layout>
                <c:manualLayout>
                  <c:x val="-1.7112571964660553E-2"/>
                  <c:y val="-1.0304828887693259E-2"/>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AAFA-489B-B26B-70FB90AE091A}"/>
                </c:ext>
              </c:extLst>
            </c:dLbl>
            <c:dLbl>
              <c:idx val="5"/>
              <c:layout>
                <c:manualLayout>
                  <c:x val="-2.1081342845379755E-2"/>
                  <c:y val="2.5573538464521321E-2"/>
                </c:manualLayout>
              </c:layout>
              <c:tx>
                <c:rich>
                  <a:bodyPr/>
                  <a:lstStyle/>
                  <a:p>
                    <a:fld id="{50412A29-6436-4B5B-AC30-9D4DC3B51F1C}" type="CATEGORYNAME">
                      <a:rPr lang="ja-JP" altLang="en-US"/>
                      <a:pPr/>
                      <a:t>[分類名]</a:t>
                    </a:fld>
                    <a:endParaRPr lang="ja-JP" altLang="en-US" baseline="0"/>
                  </a:p>
                  <a:p>
                    <a:fld id="{5F0921A5-FA4A-4B1D-A28E-485427AE0007}"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B-AAFA-489B-B26B-70FB90AE091A}"/>
                </c:ext>
              </c:extLst>
            </c:dLbl>
            <c:dLbl>
              <c:idx val="6"/>
              <c:layout>
                <c:manualLayout>
                  <c:x val="-2.9744268137119254E-2"/>
                  <c:y val="-3.8488353117764627E-2"/>
                </c:manualLayout>
              </c:layout>
              <c:tx>
                <c:rich>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365AEF95-21B5-45EE-A56C-CF313989D9B9}"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FDC47749-F271-41C8-8F13-C349830FE47A}"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AAFA-489B-B26B-70FB90AE091A}"/>
                </c:ext>
              </c:extLst>
            </c:dLbl>
            <c:dLbl>
              <c:idx val="7"/>
              <c:layout>
                <c:manualLayout>
                  <c:x val="1.7061207080400938E-2"/>
                  <c:y val="-2.3059185242121444E-2"/>
                </c:manualLayout>
              </c:layout>
              <c:tx>
                <c:rich>
                  <a:bodyPr/>
                  <a:lstStyle/>
                  <a:p>
                    <a:fld id="{62602A01-9141-4C0B-BE1C-FB5253D64BDC}" type="CATEGORYNAME">
                      <a:rPr lang="ja-JP" altLang="en-US"/>
                      <a:pPr/>
                      <a:t>[分類名]</a:t>
                    </a:fld>
                    <a:endParaRPr lang="ja-JP" altLang="en-US" baseline="0"/>
                  </a:p>
                  <a:p>
                    <a:fld id="{3BC149D8-EF77-48BF-BC8B-E2DBA8BEED6F}"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F-AAFA-489B-B26B-70FB90AE091A}"/>
                </c:ext>
              </c:extLst>
            </c:dLbl>
            <c:dLbl>
              <c:idx val="8"/>
              <c:layout>
                <c:manualLayout>
                  <c:x val="0.10663254425250586"/>
                  <c:y val="-2.8183448629259554E-2"/>
                </c:manualLayout>
              </c:layout>
              <c:tx>
                <c:rich>
                  <a:bodyPr/>
                  <a:lstStyle/>
                  <a:p>
                    <a:fld id="{812AFC05-3C41-49E5-92CF-C2BF1040EF91}" type="CATEGORYNAME">
                      <a:rPr lang="ja-JP" altLang="en-US"/>
                      <a:pPr/>
                      <a:t>[分類名]</a:t>
                    </a:fld>
                    <a:endParaRPr lang="ja-JP" altLang="en-US" baseline="0"/>
                  </a:p>
                  <a:p>
                    <a:fld id="{BB04B430-8E61-4EE4-A364-9B7D56D22FE9}"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1-AAFA-489B-B26B-70FB90AE091A}"/>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問36!$Q$26:$Q$34</c:f>
              <c:strCache>
                <c:ptCount val="9"/>
                <c:pt idx="0">
                  <c:v>家や職場からの近さ</c:v>
                </c:pt>
                <c:pt idx="1">
                  <c:v>価格の安さ</c:v>
                </c:pt>
                <c:pt idx="2">
                  <c:v>品揃えの良さ</c:v>
                </c:pt>
                <c:pt idx="3">
                  <c:v>入りやすい雰囲気</c:v>
                </c:pt>
                <c:pt idx="4">
                  <c:v>商品の質の高さ</c:v>
                </c:pt>
                <c:pt idx="5">
                  <c:v>駐輪・駐車場が十分にある</c:v>
                </c:pt>
                <c:pt idx="6">
                  <c:v>下位7項目</c:v>
                </c:pt>
                <c:pt idx="7">
                  <c:v>その他</c:v>
                </c:pt>
                <c:pt idx="8">
                  <c:v>（無効回答）</c:v>
                </c:pt>
              </c:strCache>
            </c:strRef>
          </c:cat>
          <c:val>
            <c:numRef>
              <c:f>問36!$S$26:$S$34</c:f>
              <c:numCache>
                <c:formatCode>0.0"%"</c:formatCode>
                <c:ptCount val="9"/>
                <c:pt idx="0">
                  <c:v>11.5</c:v>
                </c:pt>
                <c:pt idx="1">
                  <c:v>19.100000000000001</c:v>
                </c:pt>
                <c:pt idx="2">
                  <c:v>21.1</c:v>
                </c:pt>
                <c:pt idx="3">
                  <c:v>6.4</c:v>
                </c:pt>
                <c:pt idx="4">
                  <c:v>12.6</c:v>
                </c:pt>
                <c:pt idx="5">
                  <c:v>3.9</c:v>
                </c:pt>
                <c:pt idx="6">
                  <c:v>10.3</c:v>
                </c:pt>
                <c:pt idx="7">
                  <c:v>0.2</c:v>
                </c:pt>
                <c:pt idx="8">
                  <c:v>15</c:v>
                </c:pt>
              </c:numCache>
            </c:numRef>
          </c:val>
          <c:extLst>
            <c:ext xmlns:c16="http://schemas.microsoft.com/office/drawing/2014/chart" uri="{C3380CC4-5D6E-409C-BE32-E72D297353CC}">
              <c16:uniqueId val="{00000012-AAFA-489B-B26B-70FB90AE091A}"/>
            </c:ext>
          </c:extLst>
        </c:ser>
        <c:dLbls>
          <c:showLegendKey val="0"/>
          <c:showVal val="0"/>
          <c:showCatName val="0"/>
          <c:showSerName val="0"/>
          <c:showPercent val="0"/>
          <c:showBubbleSize val="0"/>
          <c:showLeaderLines val="1"/>
        </c:dLbls>
        <c:firstSliceAng val="0"/>
      </c:pieChart>
      <c:spPr>
        <a:solidFill>
          <a:schemeClr val="bg1"/>
        </a:solid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9637952559300874E-2"/>
          <c:y val="0.12760923116815764"/>
          <c:w val="0.30138108614232212"/>
          <c:h val="0.79829508621807344"/>
        </c:manualLayout>
      </c:layout>
      <c:barChart>
        <c:barDir val="col"/>
        <c:grouping val="stacked"/>
        <c:varyColors val="0"/>
        <c:ser>
          <c:idx val="0"/>
          <c:order val="0"/>
          <c:tx>
            <c:strRef>
              <c:f>問36!$Q$37</c:f>
              <c:strCache>
                <c:ptCount val="1"/>
                <c:pt idx="0">
                  <c:v>インターネットや
デリバリー対応の可否</c:v>
                </c:pt>
              </c:strCache>
            </c:strRef>
          </c:tx>
          <c:spPr>
            <a:solidFill>
              <a:schemeClr val="accent1"/>
            </a:solidFill>
            <a:ln>
              <a:noFill/>
            </a:ln>
            <a:effectLst/>
          </c:spPr>
          <c:invertIfNegative val="0"/>
          <c:dPt>
            <c:idx val="0"/>
            <c:invertIfNegative val="0"/>
            <c:bubble3D val="0"/>
            <c:spPr>
              <a:solidFill>
                <a:schemeClr val="accent5"/>
              </a:solidFill>
              <a:ln>
                <a:solidFill>
                  <a:schemeClr val="tx1"/>
                </a:solidFill>
              </a:ln>
              <a:effectLst/>
            </c:spPr>
            <c:extLst>
              <c:ext xmlns:c16="http://schemas.microsoft.com/office/drawing/2014/chart" uri="{C3380CC4-5D6E-409C-BE32-E72D297353CC}">
                <c16:uniqueId val="{00000001-FF6A-4D47-9B6B-26D75226F209}"/>
              </c:ext>
            </c:extLst>
          </c:dPt>
          <c:dLbls>
            <c:dLbl>
              <c:idx val="0"/>
              <c:layout>
                <c:manualLayout>
                  <c:x val="0.43849504525593008"/>
                  <c:y val="5.7021100739012058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0.56150514981273403"/>
                      <c:h val="0.19100220407104884"/>
                    </c:manualLayout>
                  </c15:layout>
                </c:ext>
                <c:ext xmlns:c16="http://schemas.microsoft.com/office/drawing/2014/chart" uri="{C3380CC4-5D6E-409C-BE32-E72D297353CC}">
                  <c16:uniqueId val="{00000001-FF6A-4D47-9B6B-26D75226F209}"/>
                </c:ext>
              </c:extLst>
            </c:dLbl>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val>
            <c:numRef>
              <c:f>問36!$S$37</c:f>
              <c:numCache>
                <c:formatCode>0.0"%"</c:formatCode>
                <c:ptCount val="1"/>
                <c:pt idx="0">
                  <c:v>0.8</c:v>
                </c:pt>
              </c:numCache>
            </c:numRef>
          </c:val>
          <c:extLst>
            <c:ext xmlns:c16="http://schemas.microsoft.com/office/drawing/2014/chart" uri="{C3380CC4-5D6E-409C-BE32-E72D297353CC}">
              <c16:uniqueId val="{00000002-FF6A-4D47-9B6B-26D75226F209}"/>
            </c:ext>
          </c:extLst>
        </c:ser>
        <c:ser>
          <c:idx val="1"/>
          <c:order val="1"/>
          <c:tx>
            <c:strRef>
              <c:f>問36!$Q$38</c:f>
              <c:strCache>
                <c:ptCount val="1"/>
                <c:pt idx="0">
                  <c:v>インターネット上の評判</c:v>
                </c:pt>
              </c:strCache>
            </c:strRef>
          </c:tx>
          <c:spPr>
            <a:pattFill prst="dotGrid">
              <a:fgClr>
                <a:schemeClr val="accent5"/>
              </a:fgClr>
              <a:bgClr>
                <a:schemeClr val="bg1"/>
              </a:bgClr>
            </a:pattFill>
            <a:ln>
              <a:solidFill>
                <a:schemeClr val="tx1"/>
              </a:solidFill>
            </a:ln>
            <a:effectLst/>
          </c:spPr>
          <c:invertIfNegative val="0"/>
          <c:dLbls>
            <c:dLbl>
              <c:idx val="0"/>
              <c:layout>
                <c:manualLayout>
                  <c:x val="0.41124375780274658"/>
                  <c:y val="-1.4406359393232206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0.58875624219725342"/>
                      <c:h val="0.16383378711266691"/>
                    </c:manualLayout>
                  </c15:layout>
                </c:ext>
                <c:ext xmlns:c16="http://schemas.microsoft.com/office/drawing/2014/chart" uri="{C3380CC4-5D6E-409C-BE32-E72D297353CC}">
                  <c16:uniqueId val="{00000003-FF6A-4D47-9B6B-26D75226F209}"/>
                </c:ext>
              </c:extLst>
            </c:dLbl>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val>
            <c:numRef>
              <c:f>問36!$S$38</c:f>
              <c:numCache>
                <c:formatCode>0.0"%"</c:formatCode>
                <c:ptCount val="1"/>
                <c:pt idx="0">
                  <c:v>1.2</c:v>
                </c:pt>
              </c:numCache>
            </c:numRef>
          </c:val>
          <c:extLst>
            <c:ext xmlns:c16="http://schemas.microsoft.com/office/drawing/2014/chart" uri="{C3380CC4-5D6E-409C-BE32-E72D297353CC}">
              <c16:uniqueId val="{00000004-FF6A-4D47-9B6B-26D75226F209}"/>
            </c:ext>
          </c:extLst>
        </c:ser>
        <c:ser>
          <c:idx val="2"/>
          <c:order val="2"/>
          <c:tx>
            <c:strRef>
              <c:f>問36!$Q$39</c:f>
              <c:strCache>
                <c:ptCount val="1"/>
                <c:pt idx="0">
                  <c:v>感染症対策の実施状況</c:v>
                </c:pt>
              </c:strCache>
            </c:strRef>
          </c:tx>
          <c:spPr>
            <a:solidFill>
              <a:schemeClr val="accent3"/>
            </a:solidFill>
            <a:ln>
              <a:solidFill>
                <a:schemeClr val="tx1"/>
              </a:solidFill>
            </a:ln>
            <a:effectLst/>
          </c:spPr>
          <c:invertIfNegative val="0"/>
          <c:dPt>
            <c:idx val="0"/>
            <c:invertIfNegative val="0"/>
            <c:bubble3D val="0"/>
            <c:spPr>
              <a:pattFill prst="wdDnDiag">
                <a:fgClr>
                  <a:schemeClr val="bg1"/>
                </a:fgClr>
                <a:bgClr>
                  <a:schemeClr val="accent5"/>
                </a:bgClr>
              </a:pattFill>
              <a:ln>
                <a:solidFill>
                  <a:schemeClr val="tx1"/>
                </a:solidFill>
              </a:ln>
              <a:effectLst/>
            </c:spPr>
            <c:extLst>
              <c:ext xmlns:c16="http://schemas.microsoft.com/office/drawing/2014/chart" uri="{C3380CC4-5D6E-409C-BE32-E72D297353CC}">
                <c16:uniqueId val="{00000006-FF6A-4D47-9B6B-26D75226F209}"/>
              </c:ext>
            </c:extLst>
          </c:dPt>
          <c:dLbls>
            <c:dLbl>
              <c:idx val="0"/>
              <c:layout>
                <c:manualLayout>
                  <c:x val="0.41124375780274658"/>
                  <c:y val="-6.9977311033320402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0.58465980024968789"/>
                      <c:h val="0.14613315182159989"/>
                    </c:manualLayout>
                  </c15:layout>
                </c:ext>
                <c:ext xmlns:c16="http://schemas.microsoft.com/office/drawing/2014/chart" uri="{C3380CC4-5D6E-409C-BE32-E72D297353CC}">
                  <c16:uniqueId val="{00000006-FF6A-4D47-9B6B-26D75226F209}"/>
                </c:ext>
              </c:extLst>
            </c:dLbl>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val>
            <c:numRef>
              <c:f>問36!$S$39</c:f>
              <c:numCache>
                <c:formatCode>0.0"%"</c:formatCode>
                <c:ptCount val="1"/>
                <c:pt idx="0">
                  <c:v>0.8</c:v>
                </c:pt>
              </c:numCache>
            </c:numRef>
          </c:val>
          <c:extLst>
            <c:ext xmlns:c16="http://schemas.microsoft.com/office/drawing/2014/chart" uri="{C3380CC4-5D6E-409C-BE32-E72D297353CC}">
              <c16:uniqueId val="{00000007-FF6A-4D47-9B6B-26D75226F209}"/>
            </c:ext>
          </c:extLst>
        </c:ser>
        <c:ser>
          <c:idx val="3"/>
          <c:order val="3"/>
          <c:tx>
            <c:strRef>
              <c:f>問36!$Q$40</c:f>
              <c:strCache>
                <c:ptCount val="1"/>
                <c:pt idx="0">
                  <c:v>割引・キャンペーン
の実施</c:v>
                </c:pt>
              </c:strCache>
            </c:strRef>
          </c:tx>
          <c:spPr>
            <a:solidFill>
              <a:schemeClr val="accent4"/>
            </a:solidFill>
            <a:ln>
              <a:solidFill>
                <a:schemeClr val="tx1"/>
              </a:solidFill>
            </a:ln>
            <a:effectLst/>
          </c:spPr>
          <c:invertIfNegative val="0"/>
          <c:dPt>
            <c:idx val="0"/>
            <c:invertIfNegative val="0"/>
            <c:bubble3D val="0"/>
            <c:spPr>
              <a:solidFill>
                <a:schemeClr val="accent5">
                  <a:lumMod val="20000"/>
                  <a:lumOff val="80000"/>
                </a:schemeClr>
              </a:solidFill>
              <a:ln>
                <a:solidFill>
                  <a:schemeClr val="tx1"/>
                </a:solidFill>
              </a:ln>
              <a:effectLst/>
            </c:spPr>
            <c:extLst>
              <c:ext xmlns:c16="http://schemas.microsoft.com/office/drawing/2014/chart" uri="{C3380CC4-5D6E-409C-BE32-E72D297353CC}">
                <c16:uniqueId val="{00000009-FF6A-4D47-9B6B-26D75226F209}"/>
              </c:ext>
            </c:extLst>
          </c:dPt>
          <c:dLbls>
            <c:dLbl>
              <c:idx val="0"/>
              <c:layout>
                <c:manualLayout>
                  <c:x val="0.44097222222222221"/>
                  <c:y val="-3.0872228704784132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0.54006710362047439"/>
                      <c:h val="0.16259885906910412"/>
                    </c:manualLayout>
                  </c15:layout>
                </c:ext>
                <c:ext xmlns:c16="http://schemas.microsoft.com/office/drawing/2014/chart" uri="{C3380CC4-5D6E-409C-BE32-E72D297353CC}">
                  <c16:uniqueId val="{00000009-FF6A-4D47-9B6B-26D75226F209}"/>
                </c:ext>
              </c:extLst>
            </c:dLbl>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val>
            <c:numRef>
              <c:f>問36!$S$40</c:f>
              <c:numCache>
                <c:formatCode>0.0"%"</c:formatCode>
                <c:ptCount val="1"/>
                <c:pt idx="0">
                  <c:v>3.5</c:v>
                </c:pt>
              </c:numCache>
            </c:numRef>
          </c:val>
          <c:extLst>
            <c:ext xmlns:c16="http://schemas.microsoft.com/office/drawing/2014/chart" uri="{C3380CC4-5D6E-409C-BE32-E72D297353CC}">
              <c16:uniqueId val="{0000000A-FF6A-4D47-9B6B-26D75226F209}"/>
            </c:ext>
          </c:extLst>
        </c:ser>
        <c:ser>
          <c:idx val="4"/>
          <c:order val="4"/>
          <c:tx>
            <c:strRef>
              <c:f>問36!$Q$41</c:f>
              <c:strCache>
                <c:ptCount val="1"/>
                <c:pt idx="0">
                  <c:v>キャッシュレス決済
の導入</c:v>
                </c:pt>
              </c:strCache>
            </c:strRef>
          </c:tx>
          <c:spPr>
            <a:pattFill prst="smGrid">
              <a:fgClr>
                <a:schemeClr val="accent5"/>
              </a:fgClr>
              <a:bgClr>
                <a:schemeClr val="bg1"/>
              </a:bgClr>
            </a:pattFill>
            <a:ln>
              <a:solidFill>
                <a:schemeClr val="tx1"/>
              </a:solidFill>
            </a:ln>
            <a:effectLst/>
          </c:spPr>
          <c:invertIfNegative val="0"/>
          <c:dPt>
            <c:idx val="0"/>
            <c:invertIfNegative val="0"/>
            <c:bubble3D val="0"/>
            <c:spPr>
              <a:pattFill prst="smGrid">
                <a:fgClr>
                  <a:schemeClr val="bg1"/>
                </a:fgClr>
                <a:bgClr>
                  <a:schemeClr val="accent5"/>
                </a:bgClr>
              </a:pattFill>
              <a:ln>
                <a:solidFill>
                  <a:schemeClr val="tx1"/>
                </a:solidFill>
              </a:ln>
              <a:effectLst/>
            </c:spPr>
            <c:extLst>
              <c:ext xmlns:c16="http://schemas.microsoft.com/office/drawing/2014/chart" uri="{C3380CC4-5D6E-409C-BE32-E72D297353CC}">
                <c16:uniqueId val="{0000000C-FF6A-4D47-9B6B-26D75226F209}"/>
              </c:ext>
            </c:extLst>
          </c:dPt>
          <c:dLbls>
            <c:dLbl>
              <c:idx val="0"/>
              <c:layout>
                <c:manualLayout>
                  <c:x val="0.44592696629213485"/>
                  <c:y val="-8.2318812394657614E-3"/>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0.5351123595505618"/>
                      <c:h val="0.1379002981978478"/>
                    </c:manualLayout>
                  </c15:layout>
                </c:ext>
                <c:ext xmlns:c16="http://schemas.microsoft.com/office/drawing/2014/chart" uri="{C3380CC4-5D6E-409C-BE32-E72D297353CC}">
                  <c16:uniqueId val="{0000000C-FF6A-4D47-9B6B-26D75226F209}"/>
                </c:ext>
              </c:extLst>
            </c:dLbl>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val>
            <c:numRef>
              <c:f>問36!$S$41</c:f>
              <c:numCache>
                <c:formatCode>0.0"%"</c:formatCode>
                <c:ptCount val="1"/>
                <c:pt idx="0">
                  <c:v>0.9</c:v>
                </c:pt>
              </c:numCache>
            </c:numRef>
          </c:val>
          <c:extLst>
            <c:ext xmlns:c16="http://schemas.microsoft.com/office/drawing/2014/chart" uri="{C3380CC4-5D6E-409C-BE32-E72D297353CC}">
              <c16:uniqueId val="{0000000D-FF6A-4D47-9B6B-26D75226F209}"/>
            </c:ext>
          </c:extLst>
        </c:ser>
        <c:ser>
          <c:idx val="5"/>
          <c:order val="5"/>
          <c:tx>
            <c:strRef>
              <c:f>問36!$Q$42</c:f>
              <c:strCache>
                <c:ptCount val="1"/>
                <c:pt idx="0">
                  <c:v>禁煙・分煙の徹底</c:v>
                </c:pt>
              </c:strCache>
            </c:strRef>
          </c:tx>
          <c:spPr>
            <a:pattFill prst="ltUpDiag">
              <a:fgClr>
                <a:schemeClr val="accent5"/>
              </a:fgClr>
              <a:bgClr>
                <a:schemeClr val="bg1"/>
              </a:bgClr>
            </a:pattFill>
            <a:ln>
              <a:solidFill>
                <a:schemeClr val="tx1"/>
              </a:solidFill>
            </a:ln>
            <a:effectLst/>
          </c:spPr>
          <c:invertIfNegative val="0"/>
          <c:dLbls>
            <c:dLbl>
              <c:idx val="0"/>
              <c:layout>
                <c:manualLayout>
                  <c:x val="0.45583645443196003"/>
                  <c:y val="-6.5861532477635168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0.51529338327091134"/>
                      <c:h val="0.14901465058991314"/>
                    </c:manualLayout>
                  </c15:layout>
                </c:ext>
                <c:ext xmlns:c16="http://schemas.microsoft.com/office/drawing/2014/chart" uri="{C3380CC4-5D6E-409C-BE32-E72D297353CC}">
                  <c16:uniqueId val="{00000010-FF6A-4D47-9B6B-26D75226F209}"/>
                </c:ext>
              </c:extLst>
            </c:dLbl>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val>
            <c:numRef>
              <c:f>問36!$S$42</c:f>
              <c:numCache>
                <c:formatCode>0.0"%"</c:formatCode>
                <c:ptCount val="1"/>
                <c:pt idx="0">
                  <c:v>1.2</c:v>
                </c:pt>
              </c:numCache>
            </c:numRef>
          </c:val>
          <c:extLst>
            <c:ext xmlns:c16="http://schemas.microsoft.com/office/drawing/2014/chart" uri="{C3380CC4-5D6E-409C-BE32-E72D297353CC}">
              <c16:uniqueId val="{0000000E-FF6A-4D47-9B6B-26D75226F209}"/>
            </c:ext>
          </c:extLst>
        </c:ser>
        <c:ser>
          <c:idx val="6"/>
          <c:order val="6"/>
          <c:tx>
            <c:strRef>
              <c:f>問36!$Q$43</c:f>
              <c:strCache>
                <c:ptCount val="1"/>
                <c:pt idx="0">
                  <c:v>１箇所で買い物が済む</c:v>
                </c:pt>
              </c:strCache>
            </c:strRef>
          </c:tx>
          <c:spPr>
            <a:pattFill prst="pct10">
              <a:fgClr>
                <a:schemeClr val="accent5"/>
              </a:fgClr>
              <a:bgClr>
                <a:schemeClr val="bg1"/>
              </a:bgClr>
            </a:pattFill>
            <a:ln>
              <a:solidFill>
                <a:schemeClr val="tx1"/>
              </a:solidFill>
            </a:ln>
            <a:effectLst/>
          </c:spPr>
          <c:invertIfNegative val="0"/>
          <c:dLbls>
            <c:dLbl>
              <c:idx val="0"/>
              <c:layout>
                <c:manualLayout>
                  <c:x val="0.41124375780274658"/>
                  <c:y val="-0.1111431997925580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0.58465980024968789"/>
                      <c:h val="0.14201672500972384"/>
                    </c:manualLayout>
                  </c15:layout>
                </c:ext>
                <c:ext xmlns:c16="http://schemas.microsoft.com/office/drawing/2014/chart" uri="{C3380CC4-5D6E-409C-BE32-E72D297353CC}">
                  <c16:uniqueId val="{00000011-FF6A-4D47-9B6B-26D75226F209}"/>
                </c:ext>
              </c:extLst>
            </c:dLbl>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val>
            <c:numRef>
              <c:f>問36!$S$43</c:f>
              <c:numCache>
                <c:formatCode>0.0"%"</c:formatCode>
                <c:ptCount val="1"/>
                <c:pt idx="0">
                  <c:v>1.9</c:v>
                </c:pt>
              </c:numCache>
            </c:numRef>
          </c:val>
          <c:extLst>
            <c:ext xmlns:c16="http://schemas.microsoft.com/office/drawing/2014/chart" uri="{C3380CC4-5D6E-409C-BE32-E72D297353CC}">
              <c16:uniqueId val="{0000000F-FF6A-4D47-9B6B-26D75226F209}"/>
            </c:ext>
          </c:extLst>
        </c:ser>
        <c:dLbls>
          <c:dLblPos val="ctr"/>
          <c:showLegendKey val="0"/>
          <c:showVal val="1"/>
          <c:showCatName val="0"/>
          <c:showSerName val="0"/>
          <c:showPercent val="0"/>
          <c:showBubbleSize val="0"/>
        </c:dLbls>
        <c:gapWidth val="0"/>
        <c:overlap val="100"/>
        <c:axId val="681921128"/>
        <c:axId val="681921456"/>
      </c:barChart>
      <c:catAx>
        <c:axId val="681921128"/>
        <c:scaling>
          <c:orientation val="minMax"/>
        </c:scaling>
        <c:delete val="1"/>
        <c:axPos val="t"/>
        <c:numFmt formatCode="General" sourceLinked="1"/>
        <c:majorTickMark val="none"/>
        <c:minorTickMark val="none"/>
        <c:tickLblPos val="nextTo"/>
        <c:crossAx val="681921456"/>
        <c:crosses val="autoZero"/>
        <c:auto val="1"/>
        <c:lblAlgn val="ctr"/>
        <c:lblOffset val="100"/>
        <c:noMultiLvlLbl val="0"/>
      </c:catAx>
      <c:valAx>
        <c:axId val="681921456"/>
        <c:scaling>
          <c:orientation val="maxMin"/>
          <c:max val="11"/>
          <c:min val="0"/>
        </c:scaling>
        <c:delete val="1"/>
        <c:axPos val="l"/>
        <c:numFmt formatCode="0.0&quot;%&quot;" sourceLinked="1"/>
        <c:majorTickMark val="none"/>
        <c:minorTickMark val="none"/>
        <c:tickLblPos val="nextTo"/>
        <c:crossAx val="681921128"/>
        <c:crosses val="autoZero"/>
        <c:crossBetween val="between"/>
      </c:valAx>
      <c:spPr>
        <a:noFill/>
        <a:ln>
          <a:noFill/>
        </a:ln>
        <a:effectLst/>
      </c:spPr>
    </c:plotArea>
    <c:plotVisOnly val="1"/>
    <c:dispBlanksAs val="gap"/>
    <c:showDLblsOverMax val="0"/>
    <c:extLst/>
  </c:chart>
  <c:spPr>
    <a:solidFill>
      <a:schemeClr val="bg1"/>
    </a:solidFill>
    <a:ln w="9525" cap="flat" cmpd="sng" algn="ctr">
      <a:solidFill>
        <a:schemeClr val="tx1"/>
      </a:solidFill>
      <a:round/>
    </a:ln>
    <a:effectLst/>
  </c:spPr>
  <c:txPr>
    <a:bodyPr/>
    <a:lstStyle/>
    <a:p>
      <a:pPr>
        <a:defRPr sz="1100" b="1">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orientation="portrait"/>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pattFill prst="wdDnDiag">
                <a:fgClr>
                  <a:srgbClr val="FF0000"/>
                </a:fgClr>
                <a:bgClr>
                  <a:schemeClr val="bg1"/>
                </a:bgClr>
              </a:pattFill>
              <a:ln w="9525">
                <a:solidFill>
                  <a:schemeClr val="tx1"/>
                </a:solidFill>
              </a:ln>
              <a:effectLst/>
            </c:spPr>
            <c:extLst>
              <c:ext xmlns:c16="http://schemas.microsoft.com/office/drawing/2014/chart" uri="{C3380CC4-5D6E-409C-BE32-E72D297353CC}">
                <c16:uniqueId val="{00000001-F360-49B5-A30B-870DA0A26281}"/>
              </c:ext>
            </c:extLst>
          </c:dPt>
          <c:dPt>
            <c:idx val="1"/>
            <c:bubble3D val="0"/>
            <c:spPr>
              <a:pattFill prst="smGrid">
                <a:fgClr>
                  <a:srgbClr val="FFC000"/>
                </a:fgClr>
                <a:bgClr>
                  <a:schemeClr val="bg1"/>
                </a:bgClr>
              </a:pattFill>
              <a:ln w="9525">
                <a:solidFill>
                  <a:schemeClr val="tx1"/>
                </a:solidFill>
              </a:ln>
              <a:effectLst/>
            </c:spPr>
            <c:extLst>
              <c:ext xmlns:c16="http://schemas.microsoft.com/office/drawing/2014/chart" uri="{C3380CC4-5D6E-409C-BE32-E72D297353CC}">
                <c16:uniqueId val="{00000003-F360-49B5-A30B-870DA0A26281}"/>
              </c:ext>
            </c:extLst>
          </c:dPt>
          <c:dPt>
            <c:idx val="2"/>
            <c:bubble3D val="0"/>
            <c:spPr>
              <a:pattFill prst="lgCheck">
                <a:fgClr>
                  <a:srgbClr val="0070C0"/>
                </a:fgClr>
                <a:bgClr>
                  <a:schemeClr val="bg1"/>
                </a:bgClr>
              </a:pattFill>
              <a:ln w="9525">
                <a:solidFill>
                  <a:schemeClr val="tx1"/>
                </a:solidFill>
              </a:ln>
              <a:effectLst/>
            </c:spPr>
            <c:extLst>
              <c:ext xmlns:c16="http://schemas.microsoft.com/office/drawing/2014/chart" uri="{C3380CC4-5D6E-409C-BE32-E72D297353CC}">
                <c16:uniqueId val="{00000005-F360-49B5-A30B-870DA0A26281}"/>
              </c:ext>
            </c:extLst>
          </c:dPt>
          <c:dPt>
            <c:idx val="3"/>
            <c:bubble3D val="0"/>
            <c:spPr>
              <a:pattFill prst="dkHorz">
                <a:fgClr>
                  <a:srgbClr val="92D050"/>
                </a:fgClr>
                <a:bgClr>
                  <a:schemeClr val="bg1"/>
                </a:bgClr>
              </a:pattFill>
              <a:ln w="9525">
                <a:solidFill>
                  <a:schemeClr val="tx1"/>
                </a:solidFill>
              </a:ln>
              <a:effectLst/>
            </c:spPr>
            <c:extLst>
              <c:ext xmlns:c16="http://schemas.microsoft.com/office/drawing/2014/chart" uri="{C3380CC4-5D6E-409C-BE32-E72D297353CC}">
                <c16:uniqueId val="{00000007-F360-49B5-A30B-870DA0A26281}"/>
              </c:ext>
            </c:extLst>
          </c:dPt>
          <c:dPt>
            <c:idx val="4"/>
            <c:bubble3D val="0"/>
            <c:spPr>
              <a:pattFill prst="wdUpDiag">
                <a:fgClr>
                  <a:srgbClr val="C00000"/>
                </a:fgClr>
                <a:bgClr>
                  <a:schemeClr val="bg1"/>
                </a:bgClr>
              </a:pattFill>
              <a:ln w="9525">
                <a:solidFill>
                  <a:schemeClr val="tx1"/>
                </a:solidFill>
              </a:ln>
              <a:effectLst/>
            </c:spPr>
            <c:extLst>
              <c:ext xmlns:c16="http://schemas.microsoft.com/office/drawing/2014/chart" uri="{C3380CC4-5D6E-409C-BE32-E72D297353CC}">
                <c16:uniqueId val="{00000009-F360-49B5-A30B-870DA0A26281}"/>
              </c:ext>
            </c:extLst>
          </c:dPt>
          <c:dPt>
            <c:idx val="5"/>
            <c:bubble3D val="0"/>
            <c:spPr>
              <a:pattFill prst="openDmnd">
                <a:fgClr>
                  <a:schemeClr val="accent4">
                    <a:lumMod val="50000"/>
                  </a:schemeClr>
                </a:fgClr>
                <a:bgClr>
                  <a:schemeClr val="bg1"/>
                </a:bgClr>
              </a:pattFill>
              <a:ln w="9525">
                <a:solidFill>
                  <a:schemeClr val="tx1"/>
                </a:solidFill>
              </a:ln>
              <a:effectLst/>
            </c:spPr>
            <c:extLst>
              <c:ext xmlns:c16="http://schemas.microsoft.com/office/drawing/2014/chart" uri="{C3380CC4-5D6E-409C-BE32-E72D297353CC}">
                <c16:uniqueId val="{0000000B-F360-49B5-A30B-870DA0A26281}"/>
              </c:ext>
            </c:extLst>
          </c:dPt>
          <c:dPt>
            <c:idx val="6"/>
            <c:bubble3D val="0"/>
            <c:explosion val="15"/>
            <c:spPr>
              <a:pattFill prst="smCheck">
                <a:fgClr>
                  <a:srgbClr val="00B0F0"/>
                </a:fgClr>
                <a:bgClr>
                  <a:schemeClr val="bg1"/>
                </a:bgClr>
              </a:pattFill>
              <a:ln w="9525">
                <a:solidFill>
                  <a:schemeClr val="tx1"/>
                </a:solidFill>
              </a:ln>
              <a:effectLst/>
            </c:spPr>
            <c:extLst>
              <c:ext xmlns:c16="http://schemas.microsoft.com/office/drawing/2014/chart" uri="{C3380CC4-5D6E-409C-BE32-E72D297353CC}">
                <c16:uniqueId val="{0000000D-F360-49B5-A30B-870DA0A26281}"/>
              </c:ext>
            </c:extLst>
          </c:dPt>
          <c:dPt>
            <c:idx val="7"/>
            <c:bubble3D val="0"/>
            <c:spPr>
              <a:pattFill prst="ltHorz">
                <a:fgClr>
                  <a:srgbClr val="00B050"/>
                </a:fgClr>
                <a:bgClr>
                  <a:schemeClr val="bg1"/>
                </a:bgClr>
              </a:pattFill>
              <a:ln w="9525">
                <a:solidFill>
                  <a:schemeClr val="tx1"/>
                </a:solidFill>
              </a:ln>
              <a:effectLst/>
            </c:spPr>
            <c:extLst>
              <c:ext xmlns:c16="http://schemas.microsoft.com/office/drawing/2014/chart" uri="{C3380CC4-5D6E-409C-BE32-E72D297353CC}">
                <c16:uniqueId val="{0000000F-F360-49B5-A30B-870DA0A26281}"/>
              </c:ext>
            </c:extLst>
          </c:dPt>
          <c:dPt>
            <c:idx val="8"/>
            <c:bubble3D val="0"/>
            <c:spPr>
              <a:solidFill>
                <a:schemeClr val="bg1"/>
              </a:solidFill>
              <a:ln w="9525">
                <a:solidFill>
                  <a:schemeClr val="tx1"/>
                </a:solidFill>
              </a:ln>
              <a:effectLst/>
            </c:spPr>
            <c:extLst>
              <c:ext xmlns:c16="http://schemas.microsoft.com/office/drawing/2014/chart" uri="{C3380CC4-5D6E-409C-BE32-E72D297353CC}">
                <c16:uniqueId val="{00000011-F360-49B5-A30B-870DA0A26281}"/>
              </c:ext>
            </c:extLst>
          </c:dPt>
          <c:dLbls>
            <c:dLbl>
              <c:idx val="0"/>
              <c:layout>
                <c:manualLayout>
                  <c:x val="2.8925743944169517E-2"/>
                  <c:y val="6.4016227049182983E-3"/>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57CDA7B2-413F-4E77-899C-AA96BF471C2D}"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FA050698-4639-4FB5-B6DD-952475C4879C}"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4967265781605394"/>
                      <c:h val="0.10704283720824821"/>
                    </c:manualLayout>
                  </c15:layout>
                  <c15:dlblFieldTable/>
                  <c15:showDataLabelsRange val="0"/>
                </c:ext>
                <c:ext xmlns:c16="http://schemas.microsoft.com/office/drawing/2014/chart" uri="{C3380CC4-5D6E-409C-BE32-E72D297353CC}">
                  <c16:uniqueId val="{00000001-F360-49B5-A30B-870DA0A26281}"/>
                </c:ext>
              </c:extLst>
            </c:dLbl>
            <c:dLbl>
              <c:idx val="1"/>
              <c:layout/>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F360-49B5-A30B-870DA0A26281}"/>
                </c:ext>
              </c:extLst>
            </c:dLbl>
            <c:dLbl>
              <c:idx val="2"/>
              <c:layout/>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F360-49B5-A30B-870DA0A26281}"/>
                </c:ext>
              </c:extLst>
            </c:dLbl>
            <c:dLbl>
              <c:idx val="3"/>
              <c:layout>
                <c:manualLayout>
                  <c:x val="2.1437071169962277E-3"/>
                  <c:y val="-1.2810658467845341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533AA94F-9936-45FC-884E-257278D0D8E8}"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D733E34B-1CE1-4EFC-B631-7FF20EC7F70E}"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3280806137174972"/>
                      <c:h val="0.11478349987189342"/>
                    </c:manualLayout>
                  </c15:layout>
                  <c15:dlblFieldTable/>
                  <c15:showDataLabelsRange val="0"/>
                </c:ext>
                <c:ext xmlns:c16="http://schemas.microsoft.com/office/drawing/2014/chart" uri="{C3380CC4-5D6E-409C-BE32-E72D297353CC}">
                  <c16:uniqueId val="{00000007-F360-49B5-A30B-870DA0A26281}"/>
                </c:ext>
              </c:extLst>
            </c:dLbl>
            <c:dLbl>
              <c:idx val="4"/>
              <c:layout>
                <c:manualLayout>
                  <c:x val="-6.3979526551503517E-3"/>
                  <c:y val="4.0994107097104694E-2"/>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F360-49B5-A30B-870DA0A26281}"/>
                </c:ext>
              </c:extLst>
            </c:dLbl>
            <c:dLbl>
              <c:idx val="5"/>
              <c:layout>
                <c:manualLayout>
                  <c:x val="-1.6786928965069076E-2"/>
                  <c:y val="2.3059185242121444E-2"/>
                </c:manualLayout>
              </c:layout>
              <c:tx>
                <c:rich>
                  <a:bodyPr/>
                  <a:lstStyle/>
                  <a:p>
                    <a:fld id="{50412A29-6436-4B5B-AC30-9D4DC3B51F1C}" type="CATEGORYNAME">
                      <a:rPr lang="ja-JP" altLang="en-US"/>
                      <a:pPr/>
                      <a:t>[分類名]</a:t>
                    </a:fld>
                    <a:endParaRPr lang="ja-JP" altLang="en-US" baseline="0"/>
                  </a:p>
                  <a:p>
                    <a:fld id="{5F0921A5-FA4A-4B1D-A28E-485427AE0007}"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B-F360-49B5-A30B-870DA0A26281}"/>
                </c:ext>
              </c:extLst>
            </c:dLbl>
            <c:dLbl>
              <c:idx val="6"/>
              <c:layout>
                <c:manualLayout>
                  <c:x val="-2.1161993689046244E-2"/>
                  <c:y val="-0.13857198243904328"/>
                </c:manualLayout>
              </c:layout>
              <c:tx>
                <c:rich>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365AEF95-21B5-45EE-A56C-CF313989D9B9}"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FDC47749-F271-41C8-8F13-C349830FE47A}"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F360-49B5-A30B-870DA0A26281}"/>
                </c:ext>
              </c:extLst>
            </c:dLbl>
            <c:dLbl>
              <c:idx val="7"/>
              <c:layout>
                <c:manualLayout>
                  <c:x val="1.7061207080400938E-2"/>
                  <c:y val="-2.3059185242121444E-2"/>
                </c:manualLayout>
              </c:layout>
              <c:tx>
                <c:rich>
                  <a:bodyPr/>
                  <a:lstStyle/>
                  <a:p>
                    <a:fld id="{62602A01-9141-4C0B-BE1C-FB5253D64BDC}" type="CATEGORYNAME">
                      <a:rPr lang="ja-JP" altLang="en-US"/>
                      <a:pPr/>
                      <a:t>[分類名]</a:t>
                    </a:fld>
                    <a:endParaRPr lang="ja-JP" altLang="en-US" baseline="0"/>
                  </a:p>
                  <a:p>
                    <a:fld id="{3BC149D8-EF77-48BF-BC8B-E2DBA8BEED6F}"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F-F360-49B5-A30B-870DA0A26281}"/>
                </c:ext>
              </c:extLst>
            </c:dLbl>
            <c:dLbl>
              <c:idx val="8"/>
              <c:layout>
                <c:manualLayout>
                  <c:x val="0.10663254425250586"/>
                  <c:y val="-2.8183448629259554E-2"/>
                </c:manualLayout>
              </c:layout>
              <c:tx>
                <c:rich>
                  <a:bodyPr/>
                  <a:lstStyle/>
                  <a:p>
                    <a:fld id="{812AFC05-3C41-49E5-92CF-C2BF1040EF91}" type="CATEGORYNAME">
                      <a:rPr lang="ja-JP" altLang="en-US"/>
                      <a:pPr/>
                      <a:t>[分類名]</a:t>
                    </a:fld>
                    <a:endParaRPr lang="ja-JP" altLang="en-US" baseline="0"/>
                  </a:p>
                  <a:p>
                    <a:fld id="{BB04B430-8E61-4EE4-A364-9B7D56D22FE9}"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1-F360-49B5-A30B-870DA0A26281}"/>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問36!$Q$48:$Q$56</c:f>
              <c:strCache>
                <c:ptCount val="9"/>
                <c:pt idx="0">
                  <c:v>家や職場からの近さ</c:v>
                </c:pt>
                <c:pt idx="1">
                  <c:v>価格の安さ</c:v>
                </c:pt>
                <c:pt idx="2">
                  <c:v>品揃えの良さ</c:v>
                </c:pt>
                <c:pt idx="3">
                  <c:v>入りやすい雰囲気</c:v>
                </c:pt>
                <c:pt idx="4">
                  <c:v>商品の質の高さ</c:v>
                </c:pt>
                <c:pt idx="5">
                  <c:v>駐輪・駐車場が十分にある</c:v>
                </c:pt>
                <c:pt idx="6">
                  <c:v>下位7項目</c:v>
                </c:pt>
                <c:pt idx="7">
                  <c:v>その他</c:v>
                </c:pt>
                <c:pt idx="8">
                  <c:v>（無効回答）</c:v>
                </c:pt>
              </c:strCache>
            </c:strRef>
          </c:cat>
          <c:val>
            <c:numRef>
              <c:f>問36!$S$48:$S$56</c:f>
              <c:numCache>
                <c:formatCode>0.0"%"</c:formatCode>
                <c:ptCount val="9"/>
                <c:pt idx="0">
                  <c:v>8.5</c:v>
                </c:pt>
                <c:pt idx="1">
                  <c:v>12</c:v>
                </c:pt>
                <c:pt idx="2">
                  <c:v>18.3</c:v>
                </c:pt>
                <c:pt idx="3">
                  <c:v>6.6</c:v>
                </c:pt>
                <c:pt idx="4">
                  <c:v>11</c:v>
                </c:pt>
                <c:pt idx="5">
                  <c:v>8.3000000000000007</c:v>
                </c:pt>
                <c:pt idx="6">
                  <c:v>19.299999999999997</c:v>
                </c:pt>
                <c:pt idx="7">
                  <c:v>0.5</c:v>
                </c:pt>
                <c:pt idx="8">
                  <c:v>15.5</c:v>
                </c:pt>
              </c:numCache>
            </c:numRef>
          </c:val>
          <c:extLst>
            <c:ext xmlns:c16="http://schemas.microsoft.com/office/drawing/2014/chart" uri="{C3380CC4-5D6E-409C-BE32-E72D297353CC}">
              <c16:uniqueId val="{00000012-F360-49B5-A30B-870DA0A26281}"/>
            </c:ext>
          </c:extLst>
        </c:ser>
        <c:dLbls>
          <c:showLegendKey val="0"/>
          <c:showVal val="0"/>
          <c:showCatName val="0"/>
          <c:showSerName val="0"/>
          <c:showPercent val="0"/>
          <c:showBubbleSize val="0"/>
          <c:showLeaderLines val="1"/>
        </c:dLbls>
        <c:firstSliceAng val="0"/>
      </c:pieChart>
      <c:spPr>
        <a:solidFill>
          <a:schemeClr val="bg1"/>
        </a:solid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9637952559300874E-2"/>
          <c:y val="0.11114352392065344"/>
          <c:w val="0.30138108614232212"/>
          <c:h val="0.84357578114871001"/>
        </c:manualLayout>
      </c:layout>
      <c:barChart>
        <c:barDir val="col"/>
        <c:grouping val="stacked"/>
        <c:varyColors val="0"/>
        <c:ser>
          <c:idx val="0"/>
          <c:order val="0"/>
          <c:tx>
            <c:strRef>
              <c:f>問36!$Q$59</c:f>
              <c:strCache>
                <c:ptCount val="1"/>
                <c:pt idx="0">
                  <c:v>インターネットや
デリバリー対応の可否</c:v>
                </c:pt>
              </c:strCache>
            </c:strRef>
          </c:tx>
          <c:spPr>
            <a:solidFill>
              <a:schemeClr val="accent1"/>
            </a:solidFill>
            <a:ln>
              <a:noFill/>
            </a:ln>
            <a:effectLst/>
          </c:spPr>
          <c:invertIfNegative val="0"/>
          <c:dPt>
            <c:idx val="0"/>
            <c:invertIfNegative val="0"/>
            <c:bubble3D val="0"/>
            <c:spPr>
              <a:solidFill>
                <a:schemeClr val="accent5"/>
              </a:solidFill>
              <a:ln>
                <a:solidFill>
                  <a:schemeClr val="tx1"/>
                </a:solidFill>
              </a:ln>
              <a:effectLst/>
            </c:spPr>
            <c:extLst>
              <c:ext xmlns:c16="http://schemas.microsoft.com/office/drawing/2014/chart" uri="{C3380CC4-5D6E-409C-BE32-E72D297353CC}">
                <c16:uniqueId val="{00000001-FF6A-4D47-9B6B-26D75226F209}"/>
              </c:ext>
            </c:extLst>
          </c:dPt>
          <c:dLbls>
            <c:dLbl>
              <c:idx val="0"/>
              <c:layout>
                <c:manualLayout>
                  <c:x val="0.43005208333333333"/>
                  <c:y val="1.6466031375599641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6994772159800244"/>
                      <c:h val="0.19185919875534813"/>
                    </c:manualLayout>
                  </c15:layout>
                </c:ext>
                <c:ext xmlns:c16="http://schemas.microsoft.com/office/drawing/2014/chart" uri="{C3380CC4-5D6E-409C-BE32-E72D297353CC}">
                  <c16:uniqueId val="{00000001-FF6A-4D47-9B6B-26D75226F209}"/>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val>
            <c:numRef>
              <c:f>問36!$S$59</c:f>
              <c:numCache>
                <c:formatCode>0.0"%"</c:formatCode>
                <c:ptCount val="1"/>
                <c:pt idx="0">
                  <c:v>0.1</c:v>
                </c:pt>
              </c:numCache>
            </c:numRef>
          </c:val>
          <c:extLst>
            <c:ext xmlns:c16="http://schemas.microsoft.com/office/drawing/2014/chart" uri="{C3380CC4-5D6E-409C-BE32-E72D297353CC}">
              <c16:uniqueId val="{00000002-FF6A-4D47-9B6B-26D75226F209}"/>
            </c:ext>
          </c:extLst>
        </c:ser>
        <c:ser>
          <c:idx val="1"/>
          <c:order val="1"/>
          <c:tx>
            <c:strRef>
              <c:f>問36!$Q$60</c:f>
              <c:strCache>
                <c:ptCount val="1"/>
                <c:pt idx="0">
                  <c:v>インターネット上の評判</c:v>
                </c:pt>
              </c:strCache>
            </c:strRef>
          </c:tx>
          <c:spPr>
            <a:pattFill prst="dotGrid">
              <a:fgClr>
                <a:schemeClr val="accent5"/>
              </a:fgClr>
              <a:bgClr>
                <a:schemeClr val="bg1"/>
              </a:bgClr>
            </a:pattFill>
            <a:ln>
              <a:solidFill>
                <a:schemeClr val="tx1"/>
              </a:solidFill>
            </a:ln>
            <a:effectLst/>
          </c:spPr>
          <c:invertIfNegative val="0"/>
          <c:dLbls>
            <c:dLbl>
              <c:idx val="0"/>
              <c:layout>
                <c:manualLayout>
                  <c:x val="0.39843964575530588"/>
                  <c:y val="-9.9553351484506641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9713834269662913"/>
                      <c:h val="0.14126247893167379"/>
                    </c:manualLayout>
                  </c15:layout>
                </c:ext>
                <c:ext xmlns:c16="http://schemas.microsoft.com/office/drawing/2014/chart" uri="{C3380CC4-5D6E-409C-BE32-E72D297353CC}">
                  <c16:uniqueId val="{00000003-FF6A-4D47-9B6B-26D75226F209}"/>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val>
            <c:numRef>
              <c:f>問36!$S$60</c:f>
              <c:numCache>
                <c:formatCode>0.0"%"</c:formatCode>
                <c:ptCount val="1"/>
                <c:pt idx="0">
                  <c:v>1.6</c:v>
                </c:pt>
              </c:numCache>
            </c:numRef>
          </c:val>
          <c:extLst>
            <c:ext xmlns:c16="http://schemas.microsoft.com/office/drawing/2014/chart" uri="{C3380CC4-5D6E-409C-BE32-E72D297353CC}">
              <c16:uniqueId val="{00000004-FF6A-4D47-9B6B-26D75226F209}"/>
            </c:ext>
          </c:extLst>
        </c:ser>
        <c:ser>
          <c:idx val="2"/>
          <c:order val="2"/>
          <c:tx>
            <c:strRef>
              <c:f>問36!$Q$61</c:f>
              <c:strCache>
                <c:ptCount val="1"/>
                <c:pt idx="0">
                  <c:v>感染症対策の実施状況</c:v>
                </c:pt>
              </c:strCache>
            </c:strRef>
          </c:tx>
          <c:spPr>
            <a:solidFill>
              <a:schemeClr val="accent3"/>
            </a:solidFill>
            <a:ln>
              <a:solidFill>
                <a:schemeClr val="tx1"/>
              </a:solidFill>
            </a:ln>
            <a:effectLst/>
          </c:spPr>
          <c:invertIfNegative val="0"/>
          <c:dPt>
            <c:idx val="0"/>
            <c:invertIfNegative val="0"/>
            <c:bubble3D val="0"/>
            <c:spPr>
              <a:pattFill prst="wdDnDiag">
                <a:fgClr>
                  <a:schemeClr val="bg1"/>
                </a:fgClr>
                <a:bgClr>
                  <a:schemeClr val="accent5"/>
                </a:bgClr>
              </a:pattFill>
              <a:ln>
                <a:solidFill>
                  <a:schemeClr val="tx1"/>
                </a:solidFill>
              </a:ln>
              <a:effectLst/>
            </c:spPr>
            <c:extLst>
              <c:ext xmlns:c16="http://schemas.microsoft.com/office/drawing/2014/chart" uri="{C3380CC4-5D6E-409C-BE32-E72D297353CC}">
                <c16:uniqueId val="{00000006-FF6A-4D47-9B6B-26D75226F209}"/>
              </c:ext>
            </c:extLst>
          </c:dPt>
          <c:dLbls>
            <c:dLbl>
              <c:idx val="0"/>
              <c:layout>
                <c:manualLayout>
                  <c:x val="0.4026622971285892"/>
                  <c:y val="-0.17118695708544016"/>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9599211922596751"/>
                      <c:h val="0.15160216517567743"/>
                    </c:manualLayout>
                  </c15:layout>
                </c:ext>
                <c:ext xmlns:c16="http://schemas.microsoft.com/office/drawing/2014/chart" uri="{C3380CC4-5D6E-409C-BE32-E72D297353CC}">
                  <c16:uniqueId val="{00000006-FF6A-4D47-9B6B-26D75226F209}"/>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val>
            <c:numRef>
              <c:f>問36!$S$61</c:f>
              <c:numCache>
                <c:formatCode>0.0"%"</c:formatCode>
                <c:ptCount val="1"/>
                <c:pt idx="0">
                  <c:v>0.6</c:v>
                </c:pt>
              </c:numCache>
            </c:numRef>
          </c:val>
          <c:extLst>
            <c:ext xmlns:c16="http://schemas.microsoft.com/office/drawing/2014/chart" uri="{C3380CC4-5D6E-409C-BE32-E72D297353CC}">
              <c16:uniqueId val="{00000007-FF6A-4D47-9B6B-26D75226F209}"/>
            </c:ext>
          </c:extLst>
        </c:ser>
        <c:ser>
          <c:idx val="3"/>
          <c:order val="3"/>
          <c:tx>
            <c:strRef>
              <c:f>問36!$Q$62</c:f>
              <c:strCache>
                <c:ptCount val="1"/>
                <c:pt idx="0">
                  <c:v>割引・キャンペーン
の実施</c:v>
                </c:pt>
              </c:strCache>
            </c:strRef>
          </c:tx>
          <c:spPr>
            <a:solidFill>
              <a:schemeClr val="accent4"/>
            </a:solidFill>
            <a:ln>
              <a:solidFill>
                <a:schemeClr val="tx1"/>
              </a:solidFill>
            </a:ln>
            <a:effectLst/>
          </c:spPr>
          <c:invertIfNegative val="0"/>
          <c:dPt>
            <c:idx val="0"/>
            <c:invertIfNegative val="0"/>
            <c:bubble3D val="0"/>
            <c:spPr>
              <a:solidFill>
                <a:schemeClr val="accent5">
                  <a:lumMod val="20000"/>
                  <a:lumOff val="80000"/>
                </a:schemeClr>
              </a:solidFill>
              <a:ln>
                <a:solidFill>
                  <a:schemeClr val="tx1"/>
                </a:solidFill>
              </a:ln>
              <a:effectLst/>
            </c:spPr>
            <c:extLst>
              <c:ext xmlns:c16="http://schemas.microsoft.com/office/drawing/2014/chart" uri="{C3380CC4-5D6E-409C-BE32-E72D297353CC}">
                <c16:uniqueId val="{00000009-FF6A-4D47-9B6B-26D75226F209}"/>
              </c:ext>
            </c:extLst>
          </c:dPt>
          <c:dLbls>
            <c:dLbl>
              <c:idx val="0"/>
              <c:layout>
                <c:manualLayout>
                  <c:x val="0.42170216916354547"/>
                  <c:y val="-0.19866459224685587"/>
                </c:manualLayout>
              </c:layout>
              <c:spPr>
                <a:noFill/>
                <a:ln>
                  <a:noFill/>
                </a:ln>
                <a:effectLst/>
              </c:spPr>
              <c:txPr>
                <a:bodyPr rot="0" spcFirstLastPara="1" vertOverflow="clip" horzOverflow="clip" vert="horz" wrap="square" lIns="38100" tIns="19050" rIns="38100" bIns="19050" anchor="ctr" anchorCtr="1">
                  <a:no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2938709425717856"/>
                      <c:h val="0.16279625307921691"/>
                    </c:manualLayout>
                  </c15:layout>
                </c:ext>
                <c:ext xmlns:c16="http://schemas.microsoft.com/office/drawing/2014/chart" uri="{C3380CC4-5D6E-409C-BE32-E72D297353CC}">
                  <c16:uniqueId val="{00000009-FF6A-4D47-9B6B-26D75226F209}"/>
                </c:ext>
              </c:extLst>
            </c:dLbl>
            <c:spPr>
              <a:noFill/>
              <a:ln>
                <a:noFill/>
              </a:ln>
              <a:effectLst/>
            </c:spPr>
            <c:txPr>
              <a:bodyPr rot="0" spcFirstLastPara="1" vertOverflow="clip" horzOverflow="clip"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val>
            <c:numRef>
              <c:f>問36!$S$62</c:f>
              <c:numCache>
                <c:formatCode>0.0"%"</c:formatCode>
                <c:ptCount val="1"/>
                <c:pt idx="0">
                  <c:v>4</c:v>
                </c:pt>
              </c:numCache>
            </c:numRef>
          </c:val>
          <c:extLst>
            <c:ext xmlns:c16="http://schemas.microsoft.com/office/drawing/2014/chart" uri="{C3380CC4-5D6E-409C-BE32-E72D297353CC}">
              <c16:uniqueId val="{0000000A-FF6A-4D47-9B6B-26D75226F209}"/>
            </c:ext>
          </c:extLst>
        </c:ser>
        <c:ser>
          <c:idx val="4"/>
          <c:order val="4"/>
          <c:tx>
            <c:strRef>
              <c:f>問36!$Q$63</c:f>
              <c:strCache>
                <c:ptCount val="1"/>
                <c:pt idx="0">
                  <c:v>キャッシュレス決済
の導入</c:v>
                </c:pt>
              </c:strCache>
            </c:strRef>
          </c:tx>
          <c:spPr>
            <a:pattFill prst="smGrid">
              <a:fgClr>
                <a:schemeClr val="accent5"/>
              </a:fgClr>
              <a:bgClr>
                <a:schemeClr val="bg1"/>
              </a:bgClr>
            </a:pattFill>
            <a:ln>
              <a:solidFill>
                <a:schemeClr val="tx1"/>
              </a:solidFill>
            </a:ln>
            <a:effectLst/>
          </c:spPr>
          <c:invertIfNegative val="0"/>
          <c:dPt>
            <c:idx val="0"/>
            <c:invertIfNegative val="0"/>
            <c:bubble3D val="0"/>
            <c:spPr>
              <a:pattFill prst="smGrid">
                <a:fgClr>
                  <a:schemeClr val="bg1"/>
                </a:fgClr>
                <a:bgClr>
                  <a:schemeClr val="accent5"/>
                </a:bgClr>
              </a:pattFill>
              <a:ln>
                <a:solidFill>
                  <a:schemeClr val="tx1"/>
                </a:solidFill>
              </a:ln>
              <a:effectLst/>
            </c:spPr>
            <c:extLst>
              <c:ext xmlns:c16="http://schemas.microsoft.com/office/drawing/2014/chart" uri="{C3380CC4-5D6E-409C-BE32-E72D297353CC}">
                <c16:uniqueId val="{0000000C-FF6A-4D47-9B6B-26D75226F209}"/>
              </c:ext>
            </c:extLst>
          </c:dPt>
          <c:dLbls>
            <c:dLbl>
              <c:idx val="0"/>
              <c:layout>
                <c:manualLayout>
                  <c:x val="0.41760982365792748"/>
                  <c:y val="-0.18106848826656288"/>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5301566034412597"/>
                      <c:h val="0.14062165058949622"/>
                    </c:manualLayout>
                  </c15:layout>
                </c:ext>
                <c:ext xmlns:c16="http://schemas.microsoft.com/office/drawing/2014/chart" uri="{C3380CC4-5D6E-409C-BE32-E72D297353CC}">
                  <c16:uniqueId val="{0000000C-FF6A-4D47-9B6B-26D75226F209}"/>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val>
            <c:numRef>
              <c:f>問36!$S$63</c:f>
              <c:numCache>
                <c:formatCode>0.0"%"</c:formatCode>
                <c:ptCount val="1"/>
                <c:pt idx="0">
                  <c:v>3.7</c:v>
                </c:pt>
              </c:numCache>
            </c:numRef>
          </c:val>
          <c:extLst>
            <c:ext xmlns:c16="http://schemas.microsoft.com/office/drawing/2014/chart" uri="{C3380CC4-5D6E-409C-BE32-E72D297353CC}">
              <c16:uniqueId val="{0000000D-FF6A-4D47-9B6B-26D75226F209}"/>
            </c:ext>
          </c:extLst>
        </c:ser>
        <c:ser>
          <c:idx val="5"/>
          <c:order val="5"/>
          <c:tx>
            <c:strRef>
              <c:f>問36!$Q$64</c:f>
              <c:strCache>
                <c:ptCount val="1"/>
                <c:pt idx="0">
                  <c:v>禁煙・分煙の徹底</c:v>
                </c:pt>
              </c:strCache>
            </c:strRef>
          </c:tx>
          <c:spPr>
            <a:pattFill prst="ltUpDiag">
              <a:fgClr>
                <a:schemeClr val="accent5"/>
              </a:fgClr>
              <a:bgClr>
                <a:schemeClr val="bg1"/>
              </a:bgClr>
            </a:pattFill>
            <a:ln>
              <a:solidFill>
                <a:schemeClr val="tx1"/>
              </a:solidFill>
            </a:ln>
            <a:effectLst/>
          </c:spPr>
          <c:invertIfNegative val="0"/>
          <c:dLbls>
            <c:dLbl>
              <c:idx val="0"/>
              <c:layout>
                <c:manualLayout>
                  <c:x val="0.4598675483770287"/>
                  <c:y val="-0.17714815895241801"/>
                </c:manualLayout>
              </c:layout>
              <c:spPr>
                <a:noFill/>
                <a:ln>
                  <a:noFill/>
                </a:ln>
                <a:effectLst/>
              </c:spPr>
              <c:txPr>
                <a:bodyPr rot="0" spcFirstLastPara="1" vertOverflow="overflow" horzOverflow="overflow" vert="horz" wrap="square" lIns="38100" tIns="19050" rIns="38100" bIns="19050" anchor="ctr" anchorCtr="1">
                  <a:no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0.45327547392134676"/>
                      <c:h val="0.1380493033226152"/>
                    </c:manualLayout>
                  </c15:layout>
                </c:ext>
                <c:ext xmlns:c16="http://schemas.microsoft.com/office/drawing/2014/chart" uri="{C3380CC4-5D6E-409C-BE32-E72D297353CC}">
                  <c16:uniqueId val="{00000010-FF6A-4D47-9B6B-26D75226F209}"/>
                </c:ext>
              </c:extLst>
            </c:dLbl>
            <c:spPr>
              <a:noFill/>
              <a:ln>
                <a:noFill/>
              </a:ln>
              <a:effectLst/>
            </c:spPr>
            <c:txPr>
              <a:bodyPr rot="0" spcFirstLastPara="1" vertOverflow="overflow" horzOverflow="overflow"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val>
            <c:numRef>
              <c:f>問36!$S$64</c:f>
              <c:numCache>
                <c:formatCode>0.0"%"</c:formatCode>
                <c:ptCount val="1"/>
                <c:pt idx="0">
                  <c:v>2.7</c:v>
                </c:pt>
              </c:numCache>
            </c:numRef>
          </c:val>
          <c:extLst>
            <c:ext xmlns:c16="http://schemas.microsoft.com/office/drawing/2014/chart" uri="{C3380CC4-5D6E-409C-BE32-E72D297353CC}">
              <c16:uniqueId val="{0000000E-FF6A-4D47-9B6B-26D75226F209}"/>
            </c:ext>
          </c:extLst>
        </c:ser>
        <c:ser>
          <c:idx val="6"/>
          <c:order val="6"/>
          <c:tx>
            <c:strRef>
              <c:f>問36!$Q$65</c:f>
              <c:strCache>
                <c:ptCount val="1"/>
                <c:pt idx="0">
                  <c:v>１箇所で買い物が済む</c:v>
                </c:pt>
              </c:strCache>
            </c:strRef>
          </c:tx>
          <c:spPr>
            <a:pattFill prst="pct10">
              <a:fgClr>
                <a:schemeClr val="accent5"/>
              </a:fgClr>
              <a:bgClr>
                <a:schemeClr val="bg1"/>
              </a:bgClr>
            </a:pattFill>
            <a:ln>
              <a:solidFill>
                <a:schemeClr val="tx1"/>
              </a:solidFill>
            </a:ln>
            <a:effectLst/>
          </c:spPr>
          <c:invertIfNegative val="0"/>
          <c:dLbls>
            <c:dLbl>
              <c:idx val="0"/>
              <c:layout>
                <c:manualLayout>
                  <c:x val="0.42507588171036198"/>
                  <c:y val="-0.11466404122909359"/>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7492416671612601"/>
                      <c:h val="0.14103349621490241"/>
                    </c:manualLayout>
                  </c15:layout>
                </c:ext>
                <c:ext xmlns:c16="http://schemas.microsoft.com/office/drawing/2014/chart" uri="{C3380CC4-5D6E-409C-BE32-E72D297353CC}">
                  <c16:uniqueId val="{00000011-FF6A-4D47-9B6B-26D75226F209}"/>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val>
            <c:numRef>
              <c:f>問36!$S$65</c:f>
              <c:numCache>
                <c:formatCode>0.0"%"</c:formatCode>
                <c:ptCount val="1"/>
                <c:pt idx="0">
                  <c:v>6.6</c:v>
                </c:pt>
              </c:numCache>
            </c:numRef>
          </c:val>
          <c:extLst>
            <c:ext xmlns:c16="http://schemas.microsoft.com/office/drawing/2014/chart" uri="{C3380CC4-5D6E-409C-BE32-E72D297353CC}">
              <c16:uniqueId val="{0000000F-FF6A-4D47-9B6B-26D75226F209}"/>
            </c:ext>
          </c:extLst>
        </c:ser>
        <c:dLbls>
          <c:showLegendKey val="0"/>
          <c:showVal val="0"/>
          <c:showCatName val="0"/>
          <c:showSerName val="0"/>
          <c:showPercent val="0"/>
          <c:showBubbleSize val="0"/>
        </c:dLbls>
        <c:gapWidth val="0"/>
        <c:overlap val="100"/>
        <c:axId val="681921128"/>
        <c:axId val="681921456"/>
      </c:barChart>
      <c:catAx>
        <c:axId val="681921128"/>
        <c:scaling>
          <c:orientation val="minMax"/>
        </c:scaling>
        <c:delete val="1"/>
        <c:axPos val="t"/>
        <c:numFmt formatCode="General" sourceLinked="1"/>
        <c:majorTickMark val="none"/>
        <c:minorTickMark val="none"/>
        <c:tickLblPos val="nextTo"/>
        <c:crossAx val="681921456"/>
        <c:crosses val="autoZero"/>
        <c:auto val="1"/>
        <c:lblAlgn val="ctr"/>
        <c:lblOffset val="100"/>
        <c:noMultiLvlLbl val="0"/>
      </c:catAx>
      <c:valAx>
        <c:axId val="681921456"/>
        <c:scaling>
          <c:orientation val="maxMin"/>
          <c:max val="20"/>
          <c:min val="0"/>
        </c:scaling>
        <c:delete val="1"/>
        <c:axPos val="l"/>
        <c:numFmt formatCode="0.0&quot;%&quot;" sourceLinked="1"/>
        <c:majorTickMark val="none"/>
        <c:minorTickMark val="none"/>
        <c:tickLblPos val="nextTo"/>
        <c:crossAx val="681921128"/>
        <c:crosses val="autoZero"/>
        <c:crossBetween val="between"/>
      </c:valAx>
      <c:spPr>
        <a:noFill/>
        <a:ln>
          <a:noFill/>
        </a:ln>
        <a:effectLst/>
      </c:spPr>
    </c:plotArea>
    <c:plotVisOnly val="1"/>
    <c:dispBlanksAs val="gap"/>
    <c:showDLblsOverMax val="0"/>
    <c:extLst/>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32831104659805"/>
          <c:y val="0.17636191439495574"/>
          <c:w val="0.74267532727307128"/>
          <c:h val="0.79579396910800959"/>
        </c:manualLayout>
      </c:layout>
      <c:barChart>
        <c:barDir val="bar"/>
        <c:grouping val="percentStacked"/>
        <c:varyColors val="0"/>
        <c:ser>
          <c:idx val="0"/>
          <c:order val="0"/>
          <c:tx>
            <c:strRef>
              <c:f>問36年齢層!$T$5</c:f>
              <c:strCache>
                <c:ptCount val="1"/>
                <c:pt idx="0">
                  <c:v>家や職場
からの
近さ</c:v>
                </c:pt>
              </c:strCache>
            </c:strRef>
          </c:tx>
          <c:spPr>
            <a:pattFill prst="wdDnDiag">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問36年齢層!$T$6:$T$14</c:f>
              <c:numCache>
                <c:formatCode>0.0</c:formatCode>
                <c:ptCount val="9"/>
                <c:pt idx="0">
                  <c:v>47.4</c:v>
                </c:pt>
                <c:pt idx="1">
                  <c:v>36.1</c:v>
                </c:pt>
                <c:pt idx="2">
                  <c:v>35.1</c:v>
                </c:pt>
                <c:pt idx="3">
                  <c:v>37.1</c:v>
                </c:pt>
                <c:pt idx="4">
                  <c:v>31.8</c:v>
                </c:pt>
                <c:pt idx="5">
                  <c:v>33.9</c:v>
                </c:pt>
                <c:pt idx="6">
                  <c:v>28.4</c:v>
                </c:pt>
                <c:pt idx="7">
                  <c:v>29.3</c:v>
                </c:pt>
                <c:pt idx="8">
                  <c:v>25.4</c:v>
                </c:pt>
              </c:numCache>
            </c:numRef>
          </c:val>
          <c:extLst>
            <c:ext xmlns:c16="http://schemas.microsoft.com/office/drawing/2014/chart" uri="{C3380CC4-5D6E-409C-BE32-E72D297353CC}">
              <c16:uniqueId val="{00000000-4527-4CB1-81C4-9F5C7C35EEA8}"/>
            </c:ext>
          </c:extLst>
        </c:ser>
        <c:ser>
          <c:idx val="1"/>
          <c:order val="1"/>
          <c:tx>
            <c:strRef>
              <c:f>問36年齢層!$U$5</c:f>
              <c:strCache>
                <c:ptCount val="1"/>
                <c:pt idx="0">
                  <c:v>価格の
安さ</c:v>
                </c:pt>
              </c:strCache>
            </c:strRef>
          </c:tx>
          <c:spPr>
            <a:pattFill prst="smGrid">
              <a:fgClr>
                <a:srgbClr val="FFC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問36年齢層!$U$6:$U$14</c:f>
              <c:numCache>
                <c:formatCode>0.0</c:formatCode>
                <c:ptCount val="9"/>
                <c:pt idx="0">
                  <c:v>21.1</c:v>
                </c:pt>
                <c:pt idx="1">
                  <c:v>23</c:v>
                </c:pt>
                <c:pt idx="2">
                  <c:v>28.1</c:v>
                </c:pt>
                <c:pt idx="3">
                  <c:v>15.7</c:v>
                </c:pt>
                <c:pt idx="4">
                  <c:v>21.1</c:v>
                </c:pt>
                <c:pt idx="5">
                  <c:v>12.5</c:v>
                </c:pt>
                <c:pt idx="6">
                  <c:v>13.7</c:v>
                </c:pt>
                <c:pt idx="7">
                  <c:v>12</c:v>
                </c:pt>
                <c:pt idx="8">
                  <c:v>12.4</c:v>
                </c:pt>
              </c:numCache>
            </c:numRef>
          </c:val>
          <c:extLst>
            <c:ext xmlns:c16="http://schemas.microsoft.com/office/drawing/2014/chart" uri="{C3380CC4-5D6E-409C-BE32-E72D297353CC}">
              <c16:uniqueId val="{00000001-4527-4CB1-81C4-9F5C7C35EEA8}"/>
            </c:ext>
          </c:extLst>
        </c:ser>
        <c:ser>
          <c:idx val="2"/>
          <c:order val="2"/>
          <c:tx>
            <c:strRef>
              <c:f>問36年齢層!$V$5</c:f>
              <c:strCache>
                <c:ptCount val="1"/>
                <c:pt idx="0">
                  <c:v>品揃えの
良さ</c:v>
                </c:pt>
              </c:strCache>
            </c:strRef>
          </c:tx>
          <c:spPr>
            <a:pattFill prst="lgCheck">
              <a:fgClr>
                <a:srgbClr val="0070C0"/>
              </a:fgClr>
              <a:bgClr>
                <a:schemeClr val="bg1"/>
              </a:bgClr>
            </a:pattFill>
            <a:ln>
              <a:solidFill>
                <a:schemeClr val="tx1"/>
              </a:solidFill>
            </a:ln>
            <a:effectLst/>
          </c:spPr>
          <c:invertIfNegative val="0"/>
          <c:dLbls>
            <c:dLbl>
              <c:idx val="8"/>
              <c:layout>
                <c:manualLayout>
                  <c:x val="-4.2507970244420826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B84-4243-872B-C17DDE5BEAED}"/>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問36年齢層!$V$6:$V$14</c:f>
              <c:numCache>
                <c:formatCode>0.0</c:formatCode>
                <c:ptCount val="9"/>
                <c:pt idx="0">
                  <c:v>21.1</c:v>
                </c:pt>
                <c:pt idx="1">
                  <c:v>16.399999999999999</c:v>
                </c:pt>
                <c:pt idx="2">
                  <c:v>14</c:v>
                </c:pt>
                <c:pt idx="3">
                  <c:v>15.2</c:v>
                </c:pt>
                <c:pt idx="4">
                  <c:v>18.600000000000001</c:v>
                </c:pt>
                <c:pt idx="5">
                  <c:v>15.2</c:v>
                </c:pt>
                <c:pt idx="6">
                  <c:v>10.5</c:v>
                </c:pt>
                <c:pt idx="7">
                  <c:v>15.2</c:v>
                </c:pt>
                <c:pt idx="8">
                  <c:v>11.2</c:v>
                </c:pt>
              </c:numCache>
            </c:numRef>
          </c:val>
          <c:extLst>
            <c:ext xmlns:c16="http://schemas.microsoft.com/office/drawing/2014/chart" uri="{C3380CC4-5D6E-409C-BE32-E72D297353CC}">
              <c16:uniqueId val="{00000002-4527-4CB1-81C4-9F5C7C35EEA8}"/>
            </c:ext>
          </c:extLst>
        </c:ser>
        <c:ser>
          <c:idx val="3"/>
          <c:order val="3"/>
          <c:tx>
            <c:strRef>
              <c:f>問36年齢層!$W$5</c:f>
              <c:strCache>
                <c:ptCount val="1"/>
                <c:pt idx="0">
                  <c:v>入り
やすい
雰囲気</c:v>
                </c:pt>
              </c:strCache>
            </c:strRef>
          </c:tx>
          <c:spPr>
            <a:pattFill prst="dkHorz">
              <a:fgClr>
                <a:srgbClr val="92D050"/>
              </a:fgClr>
              <a:bgClr>
                <a:schemeClr val="bg1"/>
              </a:bgClr>
            </a:pattFill>
            <a:ln>
              <a:solidFill>
                <a:schemeClr val="tx1"/>
              </a:solidFill>
            </a:ln>
            <a:effectLst/>
          </c:spPr>
          <c:invertIfNegative val="0"/>
          <c:dLbls>
            <c:dLbl>
              <c:idx val="0"/>
              <c:layout>
                <c:manualLayout>
                  <c:x val="-0.10343606092809068"/>
                  <c:y val="-4.4004111697258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21C-4397-89EF-EEC1992A3BCF}"/>
                </c:ext>
              </c:extLst>
            </c:dLbl>
            <c:dLbl>
              <c:idx val="8"/>
              <c:layout>
                <c:manualLayout>
                  <c:x val="-7.0846617074034716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21C-4397-89EF-EEC1992A3BC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solidFill>
                      <a:round/>
                    </a:ln>
                    <a:effectLst/>
                  </c:spPr>
                </c15:leaderLines>
              </c:ext>
            </c:extLst>
          </c:dLbls>
          <c:cat>
            <c:strRef>
              <c:f>問36年齢層!$S$6:$S$14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問36年齢層!$W$6:$W$14</c:f>
              <c:numCache>
                <c:formatCode>0.0</c:formatCode>
                <c:ptCount val="9"/>
                <c:pt idx="0">
                  <c:v>0</c:v>
                </c:pt>
                <c:pt idx="1">
                  <c:v>6.6</c:v>
                </c:pt>
                <c:pt idx="2">
                  <c:v>4.4000000000000004</c:v>
                </c:pt>
                <c:pt idx="3">
                  <c:v>3</c:v>
                </c:pt>
                <c:pt idx="4">
                  <c:v>5.4</c:v>
                </c:pt>
                <c:pt idx="5">
                  <c:v>6.3</c:v>
                </c:pt>
                <c:pt idx="6">
                  <c:v>5.3</c:v>
                </c:pt>
                <c:pt idx="7">
                  <c:v>3.8</c:v>
                </c:pt>
                <c:pt idx="8">
                  <c:v>2.4</c:v>
                </c:pt>
              </c:numCache>
            </c:numRef>
          </c:val>
          <c:extLst>
            <c:ext xmlns:c16="http://schemas.microsoft.com/office/drawing/2014/chart" uri="{C3380CC4-5D6E-409C-BE32-E72D297353CC}">
              <c16:uniqueId val="{00000003-4527-4CB1-81C4-9F5C7C35EEA8}"/>
            </c:ext>
          </c:extLst>
        </c:ser>
        <c:ser>
          <c:idx val="4"/>
          <c:order val="4"/>
          <c:tx>
            <c:strRef>
              <c:f>問36年齢層!$X$5</c:f>
              <c:strCache>
                <c:ptCount val="1"/>
                <c:pt idx="0">
                  <c:v>商品の
質の高さ</c:v>
                </c:pt>
              </c:strCache>
            </c:strRef>
          </c:tx>
          <c:spPr>
            <a:pattFill prst="wdUpDiag">
              <a:fgClr>
                <a:srgbClr val="C00000"/>
              </a:fgClr>
              <a:bgClr>
                <a:schemeClr val="bg1"/>
              </a:bgClr>
            </a:pattFill>
            <a:ln>
              <a:solidFill>
                <a:schemeClr val="tx1"/>
              </a:solidFill>
            </a:ln>
            <a:effectLst/>
          </c:spPr>
          <c:invertIfNegative val="0"/>
          <c:dLbls>
            <c:dLbl>
              <c:idx val="0"/>
              <c:layout>
                <c:manualLayout>
                  <c:x val="-5.5260361317747184E-2"/>
                  <c:y val="-4.4003678583081407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1-C21C-4397-89EF-EEC1992A3BCF}"/>
                </c:ext>
              </c:extLst>
            </c:dLbl>
            <c:dLbl>
              <c:idx val="2"/>
              <c:layout>
                <c:manualLayout>
                  <c:x val="-8.2389289392378988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76A-45DB-95D0-0292CA52651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solidFill>
                      <a:round/>
                    </a:ln>
                    <a:effectLst/>
                  </c:spPr>
                </c15:leaderLines>
              </c:ext>
            </c:extLst>
          </c:dLbls>
          <c:cat>
            <c:strRef>
              <c:f>問36年齢層!$S$6:$S$14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問36年齢層!$X$6:$X$14</c:f>
              <c:numCache>
                <c:formatCode>0.0</c:formatCode>
                <c:ptCount val="9"/>
                <c:pt idx="0">
                  <c:v>0</c:v>
                </c:pt>
                <c:pt idx="1">
                  <c:v>9.8000000000000007</c:v>
                </c:pt>
                <c:pt idx="2">
                  <c:v>12.3</c:v>
                </c:pt>
                <c:pt idx="3">
                  <c:v>17.3</c:v>
                </c:pt>
                <c:pt idx="4">
                  <c:v>11.6</c:v>
                </c:pt>
                <c:pt idx="5">
                  <c:v>17.899999999999999</c:v>
                </c:pt>
                <c:pt idx="6">
                  <c:v>15.8</c:v>
                </c:pt>
                <c:pt idx="7">
                  <c:v>10.9</c:v>
                </c:pt>
                <c:pt idx="8">
                  <c:v>6.5</c:v>
                </c:pt>
              </c:numCache>
            </c:numRef>
          </c:val>
          <c:extLst>
            <c:ext xmlns:c16="http://schemas.microsoft.com/office/drawing/2014/chart" uri="{C3380CC4-5D6E-409C-BE32-E72D297353CC}">
              <c16:uniqueId val="{00000008-4527-4CB1-81C4-9F5C7C35EEA8}"/>
            </c:ext>
          </c:extLst>
        </c:ser>
        <c:ser>
          <c:idx val="5"/>
          <c:order val="5"/>
          <c:tx>
            <c:strRef>
              <c:f>問36年齢層!$Y$5</c:f>
              <c:strCache>
                <c:ptCount val="1"/>
                <c:pt idx="0">
                  <c:v>駐輪・
駐車場
が十分
にある</c:v>
                </c:pt>
              </c:strCache>
            </c:strRef>
          </c:tx>
          <c:spPr>
            <a:pattFill prst="openDmnd">
              <a:fgClr>
                <a:schemeClr val="accent4">
                  <a:lumMod val="50000"/>
                </a:schemeClr>
              </a:fgClr>
              <a:bgClr>
                <a:schemeClr val="bg1"/>
              </a:bgClr>
            </a:pattFill>
            <a:ln>
              <a:solidFill>
                <a:schemeClr val="tx1"/>
              </a:solidFill>
            </a:ln>
            <a:effectLst/>
          </c:spPr>
          <c:invertIfNegative val="0"/>
          <c:dLbls>
            <c:dLbl>
              <c:idx val="0"/>
              <c:layout>
                <c:manualLayout>
                  <c:x val="-1.2752391073326248E-2"/>
                  <c:y val="-4.4003967325866408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6-776A-45DB-95D0-0292CA52651F}"/>
                </c:ext>
              </c:extLst>
            </c:dLbl>
            <c:dLbl>
              <c:idx val="1"/>
              <c:layout>
                <c:manualLayout>
                  <c:x val="-4.2507970244421867E-3"/>
                  <c:y val="-4.400411169725896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76A-45DB-95D0-0292CA52651F}"/>
                </c:ext>
              </c:extLst>
            </c:dLbl>
            <c:dLbl>
              <c:idx val="2"/>
              <c:layout>
                <c:manualLayout>
                  <c:x val="-1.8420120439249024E-2"/>
                  <c:y val="-4.400396732586644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76A-45DB-95D0-0292CA52651F}"/>
                </c:ext>
              </c:extLst>
            </c:dLbl>
            <c:dLbl>
              <c:idx val="3"/>
              <c:layout>
                <c:manualLayout>
                  <c:x val="-1.0390717136407391E-16"/>
                  <c:y val="-4.583661778251316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76A-45DB-95D0-0292CA52651F}"/>
                </c:ext>
              </c:extLst>
            </c:dLbl>
            <c:dLbl>
              <c:idx val="4"/>
              <c:layout>
                <c:manualLayout>
                  <c:x val="-9.9185263903649647E-3"/>
                  <c:y val="-4.400411169725896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76A-45DB-95D0-0292CA52651F}"/>
                </c:ext>
              </c:extLst>
            </c:dLbl>
            <c:dLbl>
              <c:idx val="5"/>
              <c:layout>
                <c:manualLayout>
                  <c:x val="-1.7003188097768435E-2"/>
                  <c:y val="-4.400382295447392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0F9-4759-876B-D5D91EE76604}"/>
                </c:ext>
              </c:extLst>
            </c:dLbl>
            <c:dLbl>
              <c:idx val="6"/>
              <c:layout>
                <c:manualLayout>
                  <c:x val="0"/>
                  <c:y val="-4.400382295447392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0F9-4759-876B-D5D91EE76604}"/>
                </c:ext>
              </c:extLst>
            </c:dLbl>
            <c:dLbl>
              <c:idx val="7"/>
              <c:layout>
                <c:manualLayout>
                  <c:x val="-7.0846617074035757E-3"/>
                  <c:y val="1.4437139251982942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76A-45DB-95D0-0292CA52651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問36年齢層!$S$6:$S$14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問36年齢層!$Y$6:$Y$14</c:f>
              <c:numCache>
                <c:formatCode>0.0</c:formatCode>
                <c:ptCount val="9"/>
                <c:pt idx="0">
                  <c:v>0</c:v>
                </c:pt>
                <c:pt idx="1">
                  <c:v>0</c:v>
                </c:pt>
                <c:pt idx="2">
                  <c:v>0.9</c:v>
                </c:pt>
                <c:pt idx="3">
                  <c:v>2</c:v>
                </c:pt>
                <c:pt idx="4">
                  <c:v>1.7</c:v>
                </c:pt>
                <c:pt idx="5">
                  <c:v>0.9</c:v>
                </c:pt>
                <c:pt idx="6">
                  <c:v>1.1000000000000001</c:v>
                </c:pt>
                <c:pt idx="7">
                  <c:v>2.7</c:v>
                </c:pt>
                <c:pt idx="8">
                  <c:v>3.6</c:v>
                </c:pt>
              </c:numCache>
            </c:numRef>
          </c:val>
          <c:extLst>
            <c:ext xmlns:c16="http://schemas.microsoft.com/office/drawing/2014/chart" uri="{C3380CC4-5D6E-409C-BE32-E72D297353CC}">
              <c16:uniqueId val="{0000000E-4527-4CB1-81C4-9F5C7C35EEA8}"/>
            </c:ext>
          </c:extLst>
        </c:ser>
        <c:ser>
          <c:idx val="6"/>
          <c:order val="6"/>
          <c:tx>
            <c:strRef>
              <c:f>問36年齢層!$Z$5</c:f>
              <c:strCache>
                <c:ptCount val="1"/>
                <c:pt idx="0">
                  <c:v>下位
7項目</c:v>
                </c:pt>
              </c:strCache>
            </c:strRef>
          </c:tx>
          <c:spPr>
            <a:pattFill prst="smCheck">
              <a:fgClr>
                <a:srgbClr val="00B0F0"/>
              </a:fgClr>
              <a:bgClr>
                <a:schemeClr val="bg1"/>
              </a:bgClr>
            </a:pattFill>
            <a:ln>
              <a:solidFill>
                <a:schemeClr val="tx1"/>
              </a:solidFill>
            </a:ln>
            <a:effectLst/>
          </c:spPr>
          <c:invertIfNegative val="0"/>
          <c:dLbls>
            <c:dLbl>
              <c:idx val="8"/>
              <c:layout>
                <c:manualLayout>
                  <c:x val="-4.2507970244421867E-3"/>
                  <c:y val="-4.400382295447392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76A-45DB-95D0-0292CA52651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問36年齢層!$S$6:$S$14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問36年齢層!$Z$6:$Z$14</c:f>
              <c:numCache>
                <c:formatCode>0.0</c:formatCode>
                <c:ptCount val="9"/>
                <c:pt idx="0">
                  <c:v>10.5</c:v>
                </c:pt>
                <c:pt idx="1">
                  <c:v>4.9000000000000004</c:v>
                </c:pt>
                <c:pt idx="2">
                  <c:v>2.7</c:v>
                </c:pt>
                <c:pt idx="3">
                  <c:v>4</c:v>
                </c:pt>
                <c:pt idx="4">
                  <c:v>2.4000000000000004</c:v>
                </c:pt>
                <c:pt idx="5">
                  <c:v>2.7</c:v>
                </c:pt>
                <c:pt idx="6">
                  <c:v>5.4</c:v>
                </c:pt>
                <c:pt idx="7">
                  <c:v>5.4</c:v>
                </c:pt>
                <c:pt idx="8">
                  <c:v>2.4</c:v>
                </c:pt>
              </c:numCache>
            </c:numRef>
          </c:val>
          <c:extLst>
            <c:ext xmlns:c16="http://schemas.microsoft.com/office/drawing/2014/chart" uri="{C3380CC4-5D6E-409C-BE32-E72D297353CC}">
              <c16:uniqueId val="{00000013-4527-4CB1-81C4-9F5C7C35EEA8}"/>
            </c:ext>
          </c:extLst>
        </c:ser>
        <c:ser>
          <c:idx val="7"/>
          <c:order val="7"/>
          <c:tx>
            <c:strRef>
              <c:f>問36年齢層!$AA$5</c:f>
              <c:strCache>
                <c:ptCount val="1"/>
                <c:pt idx="0">
                  <c:v>その他</c:v>
                </c:pt>
              </c:strCache>
            </c:strRef>
          </c:tx>
          <c:spPr>
            <a:pattFill prst="ltHorz">
              <a:fgClr>
                <a:srgbClr val="00B050"/>
              </a:fgClr>
              <a:bgClr>
                <a:schemeClr val="bg1"/>
              </a:bgClr>
            </a:pattFill>
            <a:ln>
              <a:solidFill>
                <a:schemeClr val="tx1"/>
              </a:solidFill>
            </a:ln>
            <a:effectLst/>
          </c:spPr>
          <c:invertIfNegative val="0"/>
          <c:dLbls>
            <c:dLbl>
              <c:idx val="0"/>
              <c:layout>
                <c:manualLayout>
                  <c:x val="8.0200601917321448E-3"/>
                  <c:y val="-4.539845060621544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76A-45DB-95D0-0292CA52651F}"/>
                </c:ext>
              </c:extLst>
            </c:dLbl>
            <c:dLbl>
              <c:idx val="1"/>
              <c:layout>
                <c:manualLayout>
                  <c:x val="4.294532258919178E-3"/>
                  <c:y val="-4.205567538381128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76A-45DB-95D0-0292CA52651F}"/>
                </c:ext>
              </c:extLst>
            </c:dLbl>
            <c:dLbl>
              <c:idx val="2"/>
              <c:layout>
                <c:manualLayout>
                  <c:x val="1.2530590955620348E-2"/>
                  <c:y val="-4.177328494004249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76A-45DB-95D0-0292CA52651F}"/>
                </c:ext>
              </c:extLst>
            </c:dLbl>
            <c:dLbl>
              <c:idx val="3"/>
              <c:layout>
                <c:manualLayout>
                  <c:x val="5.6677293659226731E-3"/>
                  <c:y val="-4.356507829260616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76A-45DB-95D0-0292CA52651F}"/>
                </c:ext>
              </c:extLst>
            </c:dLbl>
            <c:dLbl>
              <c:idx val="4"/>
              <c:layout>
                <c:manualLayout>
                  <c:x val="1.9498104713531528E-2"/>
                  <c:y val="-4.352292184599030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76A-45DB-95D0-0292CA52651F}"/>
                </c:ext>
              </c:extLst>
            </c:dLbl>
            <c:dLbl>
              <c:idx val="5"/>
              <c:layout>
                <c:manualLayout>
                  <c:x val="2.1253985122210311E-2"/>
                  <c:y val="-4.356478954982112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76A-45DB-95D0-0292CA52651F}"/>
                </c:ext>
              </c:extLst>
            </c:dLbl>
            <c:dLbl>
              <c:idx val="6"/>
              <c:layout>
                <c:manualLayout>
                  <c:x val="5.6677293659227771E-3"/>
                  <c:y val="-4.356507829260616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76A-45DB-95D0-0292CA52651F}"/>
                </c:ext>
              </c:extLst>
            </c:dLbl>
            <c:dLbl>
              <c:idx val="7"/>
              <c:layout>
                <c:manualLayout>
                  <c:x val="9.7913371880597577E-4"/>
                  <c:y val="-4.388818146906554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76A-45DB-95D0-0292CA52651F}"/>
                </c:ext>
              </c:extLst>
            </c:dLbl>
            <c:dLbl>
              <c:idx val="8"/>
              <c:layout>
                <c:manualLayout>
                  <c:x val="2.0597287188198182E-2"/>
                  <c:y val="-4.324053140222144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76A-45DB-95D0-0292CA52651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問36年齢層!$S$6:$S$14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問36年齢層!$AA$6:$AA$14</c:f>
              <c:numCache>
                <c:formatCode>0.0</c:formatCode>
                <c:ptCount val="9"/>
                <c:pt idx="0">
                  <c:v>0</c:v>
                </c:pt>
                <c:pt idx="1">
                  <c:v>0</c:v>
                </c:pt>
                <c:pt idx="2">
                  <c:v>0.9</c:v>
                </c:pt>
                <c:pt idx="3">
                  <c:v>1</c:v>
                </c:pt>
                <c:pt idx="4">
                  <c:v>0</c:v>
                </c:pt>
                <c:pt idx="5">
                  <c:v>0</c:v>
                </c:pt>
                <c:pt idx="6">
                  <c:v>0</c:v>
                </c:pt>
                <c:pt idx="7">
                  <c:v>0</c:v>
                </c:pt>
                <c:pt idx="8">
                  <c:v>0</c:v>
                </c:pt>
              </c:numCache>
            </c:numRef>
          </c:val>
          <c:extLst>
            <c:ext xmlns:c16="http://schemas.microsoft.com/office/drawing/2014/chart" uri="{C3380CC4-5D6E-409C-BE32-E72D297353CC}">
              <c16:uniqueId val="{0000001D-4527-4CB1-81C4-9F5C7C35EEA8}"/>
            </c:ext>
          </c:extLst>
        </c:ser>
        <c:ser>
          <c:idx val="8"/>
          <c:order val="8"/>
          <c:tx>
            <c:strRef>
              <c:f>問36年齢層!$AB$5</c:f>
              <c:strCache>
                <c:ptCount val="1"/>
                <c:pt idx="0">
                  <c:v>（無効
回答）</c:v>
                </c:pt>
              </c:strCache>
            </c:strRef>
          </c:tx>
          <c:spPr>
            <a:solidFill>
              <a:schemeClr val="bg1"/>
            </a:solidFill>
            <a:ln>
              <a:solidFill>
                <a:schemeClr val="tx1"/>
              </a:solidFill>
            </a:ln>
            <a:effectLst/>
          </c:spPr>
          <c:invertIfNegative val="0"/>
          <c:dLbls>
            <c:dLbl>
              <c:idx val="0"/>
              <c:layout>
                <c:manualLayout>
                  <c:x val="2.3770211507833573E-2"/>
                  <c:y val="2.8874278503965884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21C-4397-89EF-EEC1992A3BCF}"/>
                </c:ext>
              </c:extLst>
            </c:dLbl>
            <c:dLbl>
              <c:idx val="2"/>
              <c:layout>
                <c:manualLayout>
                  <c:x val="1.6130380089311159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21C-4397-89EF-EEC1992A3BCF}"/>
                </c:ext>
              </c:extLst>
            </c:dLbl>
            <c:dLbl>
              <c:idx val="3"/>
              <c:layout>
                <c:manualLayout>
                  <c:x val="6.446149597931502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21C-4397-89EF-EEC1992A3BCF}"/>
                </c:ext>
              </c:extLst>
            </c:dLbl>
            <c:dLbl>
              <c:idx val="4"/>
              <c:layout>
                <c:manualLayout>
                  <c:x val="4.2507970244420826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0F9-4759-876B-D5D91EE76604}"/>
                </c:ext>
              </c:extLst>
            </c:dLbl>
            <c:dLbl>
              <c:idx val="5"/>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76A-45DB-95D0-0292CA52651F}"/>
                </c:ext>
              </c:extLst>
            </c:dLbl>
            <c:dLbl>
              <c:idx val="6"/>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76A-45DB-95D0-0292CA52651F}"/>
                </c:ext>
              </c:extLst>
            </c:dLbl>
            <c:dLbl>
              <c:idx val="7"/>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76A-45DB-95D0-0292CA52651F}"/>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76A-45DB-95D0-0292CA52651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問36年齢層!$AB$6:$AB$14</c:f>
              <c:numCache>
                <c:formatCode>0.0</c:formatCode>
                <c:ptCount val="9"/>
                <c:pt idx="0">
                  <c:v>0</c:v>
                </c:pt>
                <c:pt idx="1">
                  <c:v>3.3</c:v>
                </c:pt>
                <c:pt idx="2">
                  <c:v>1.8</c:v>
                </c:pt>
                <c:pt idx="3">
                  <c:v>4.5999999999999996</c:v>
                </c:pt>
                <c:pt idx="4">
                  <c:v>7.4</c:v>
                </c:pt>
                <c:pt idx="5">
                  <c:v>10.7</c:v>
                </c:pt>
                <c:pt idx="6">
                  <c:v>20</c:v>
                </c:pt>
                <c:pt idx="7">
                  <c:v>20.7</c:v>
                </c:pt>
                <c:pt idx="8">
                  <c:v>36.1</c:v>
                </c:pt>
              </c:numCache>
            </c:numRef>
          </c:val>
          <c:extLst>
            <c:ext xmlns:c16="http://schemas.microsoft.com/office/drawing/2014/chart" uri="{C3380CC4-5D6E-409C-BE32-E72D297353CC}">
              <c16:uniqueId val="{00000020-4527-4CB1-81C4-9F5C7C35EEA8}"/>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853509664292974E-2"/>
          <c:y val="1.0565240359218173E-2"/>
          <c:w val="0.91349610037300777"/>
          <c:h val="0.98943475964078187"/>
        </c:manualLayout>
      </c:layout>
      <c:barChart>
        <c:barDir val="bar"/>
        <c:grouping val="percentStacked"/>
        <c:varyColors val="0"/>
        <c:ser>
          <c:idx val="0"/>
          <c:order val="0"/>
          <c:tx>
            <c:strRef>
              <c:f>問36年齢層!$T$5</c:f>
              <c:strCache>
                <c:ptCount val="1"/>
                <c:pt idx="0">
                  <c:v>家や職場
からの
近さ</c:v>
                </c:pt>
              </c:strCache>
            </c:strRef>
          </c:tx>
          <c:spPr>
            <a:pattFill prst="wdDnDiag">
              <a:fgClr>
                <a:srgbClr val="FF0000"/>
              </a:fgClr>
              <a:bgClr>
                <a:schemeClr val="bg1"/>
              </a:bgClr>
            </a:pattFill>
            <a:ln>
              <a:noFill/>
            </a:ln>
            <a:effectLst/>
          </c:spPr>
          <c:invertIfNegative val="0"/>
          <c:dPt>
            <c:idx val="0"/>
            <c:invertIfNegative val="0"/>
            <c:bubble3D val="0"/>
            <c:spPr>
              <a:pattFill prst="wdDnDiag">
                <a:fgClr>
                  <a:srgbClr val="FF0000"/>
                </a:fgClr>
                <a:bgClr>
                  <a:schemeClr val="bg1"/>
                </a:bgClr>
              </a:pattFill>
              <a:ln>
                <a:solidFill>
                  <a:srgbClr val="000000"/>
                </a:solidFill>
              </a:ln>
              <a:effectLst/>
            </c:spPr>
            <c:extLst>
              <c:ext xmlns:c16="http://schemas.microsoft.com/office/drawing/2014/chart" uri="{C3380CC4-5D6E-409C-BE32-E72D297353CC}">
                <c16:uniqueId val="{00000001-7D4A-4657-B5BF-C7B1F992A395}"/>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7D4A-4657-B5BF-C7B1F992A395}"/>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問36年齢層!$S$4</c:f>
              <c:strCache>
                <c:ptCount val="1"/>
                <c:pt idx="0">
                  <c:v>凡例</c:v>
                </c:pt>
              </c:strCache>
            </c:strRef>
          </c:cat>
          <c:val>
            <c:numRef>
              <c:f>問36年齢層!$T$4</c:f>
              <c:numCache>
                <c:formatCode>General</c:formatCode>
                <c:ptCount val="1"/>
                <c:pt idx="0">
                  <c:v>1</c:v>
                </c:pt>
              </c:numCache>
            </c:numRef>
          </c:val>
          <c:extLst>
            <c:ext xmlns:c16="http://schemas.microsoft.com/office/drawing/2014/chart" uri="{C3380CC4-5D6E-409C-BE32-E72D297353CC}">
              <c16:uniqueId val="{00000002-7D4A-4657-B5BF-C7B1F992A395}"/>
            </c:ext>
          </c:extLst>
        </c:ser>
        <c:ser>
          <c:idx val="1"/>
          <c:order val="1"/>
          <c:tx>
            <c:strRef>
              <c:f>問36年齢層!$U$5</c:f>
              <c:strCache>
                <c:ptCount val="1"/>
                <c:pt idx="0">
                  <c:v>価格の
安さ</c:v>
                </c:pt>
              </c:strCache>
            </c:strRef>
          </c:tx>
          <c:spPr>
            <a:pattFill prst="smGrid">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問36年齢層!$S$4</c:f>
              <c:strCache>
                <c:ptCount val="1"/>
                <c:pt idx="0">
                  <c:v>凡例</c:v>
                </c:pt>
              </c:strCache>
            </c:strRef>
          </c:cat>
          <c:val>
            <c:numRef>
              <c:f>問36年齢層!$U$4</c:f>
              <c:numCache>
                <c:formatCode>General</c:formatCode>
                <c:ptCount val="1"/>
                <c:pt idx="0">
                  <c:v>1</c:v>
                </c:pt>
              </c:numCache>
            </c:numRef>
          </c:val>
          <c:extLst>
            <c:ext xmlns:c16="http://schemas.microsoft.com/office/drawing/2014/chart" uri="{C3380CC4-5D6E-409C-BE32-E72D297353CC}">
              <c16:uniqueId val="{00000003-7D4A-4657-B5BF-C7B1F992A395}"/>
            </c:ext>
          </c:extLst>
        </c:ser>
        <c:ser>
          <c:idx val="2"/>
          <c:order val="2"/>
          <c:tx>
            <c:strRef>
              <c:f>問36年齢層!$V$5</c:f>
              <c:strCache>
                <c:ptCount val="1"/>
                <c:pt idx="0">
                  <c:v>品揃えの
良さ</c:v>
                </c:pt>
              </c:strCache>
            </c:strRef>
          </c:tx>
          <c:spPr>
            <a:pattFill prst="lgCheck">
              <a:fgClr>
                <a:srgbClr val="0070C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問36年齢層!$S$4</c:f>
              <c:strCache>
                <c:ptCount val="1"/>
                <c:pt idx="0">
                  <c:v>凡例</c:v>
                </c:pt>
              </c:strCache>
            </c:strRef>
          </c:cat>
          <c:val>
            <c:numRef>
              <c:f>問36年齢層!$V$4</c:f>
              <c:numCache>
                <c:formatCode>General</c:formatCode>
                <c:ptCount val="1"/>
                <c:pt idx="0">
                  <c:v>1</c:v>
                </c:pt>
              </c:numCache>
            </c:numRef>
          </c:val>
          <c:extLst>
            <c:ext xmlns:c16="http://schemas.microsoft.com/office/drawing/2014/chart" uri="{C3380CC4-5D6E-409C-BE32-E72D297353CC}">
              <c16:uniqueId val="{00000004-7D4A-4657-B5BF-C7B1F992A395}"/>
            </c:ext>
          </c:extLst>
        </c:ser>
        <c:ser>
          <c:idx val="3"/>
          <c:order val="3"/>
          <c:tx>
            <c:strRef>
              <c:f>問36年齢層!$W$5</c:f>
              <c:strCache>
                <c:ptCount val="1"/>
                <c:pt idx="0">
                  <c:v>入り
やすい
雰囲気</c:v>
                </c:pt>
              </c:strCache>
            </c:strRef>
          </c:tx>
          <c:spPr>
            <a:pattFill prst="dkHorz">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問36年齢層!$S$4</c:f>
              <c:strCache>
                <c:ptCount val="1"/>
                <c:pt idx="0">
                  <c:v>凡例</c:v>
                </c:pt>
              </c:strCache>
            </c:strRef>
          </c:cat>
          <c:val>
            <c:numRef>
              <c:f>問36年齢層!$W$4</c:f>
              <c:numCache>
                <c:formatCode>General</c:formatCode>
                <c:ptCount val="1"/>
                <c:pt idx="0">
                  <c:v>1</c:v>
                </c:pt>
              </c:numCache>
            </c:numRef>
          </c:val>
          <c:extLst>
            <c:ext xmlns:c16="http://schemas.microsoft.com/office/drawing/2014/chart" uri="{C3380CC4-5D6E-409C-BE32-E72D297353CC}">
              <c16:uniqueId val="{00000005-7D4A-4657-B5BF-C7B1F992A395}"/>
            </c:ext>
          </c:extLst>
        </c:ser>
        <c:ser>
          <c:idx val="4"/>
          <c:order val="4"/>
          <c:tx>
            <c:strRef>
              <c:f>問36年齢層!$X$5</c:f>
              <c:strCache>
                <c:ptCount val="1"/>
                <c:pt idx="0">
                  <c:v>商品の
質の高さ</c:v>
                </c:pt>
              </c:strCache>
            </c:strRef>
          </c:tx>
          <c:spPr>
            <a:pattFill prst="wdUpDiag">
              <a:fgClr>
                <a:srgbClr val="C00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問36年齢層!$S$4</c:f>
              <c:strCache>
                <c:ptCount val="1"/>
                <c:pt idx="0">
                  <c:v>凡例</c:v>
                </c:pt>
              </c:strCache>
            </c:strRef>
          </c:cat>
          <c:val>
            <c:numRef>
              <c:f>問36年齢層!$X$4</c:f>
              <c:numCache>
                <c:formatCode>General</c:formatCode>
                <c:ptCount val="1"/>
                <c:pt idx="0">
                  <c:v>1</c:v>
                </c:pt>
              </c:numCache>
            </c:numRef>
          </c:val>
          <c:extLst>
            <c:ext xmlns:c16="http://schemas.microsoft.com/office/drawing/2014/chart" uri="{C3380CC4-5D6E-409C-BE32-E72D297353CC}">
              <c16:uniqueId val="{00000006-7D4A-4657-B5BF-C7B1F992A395}"/>
            </c:ext>
          </c:extLst>
        </c:ser>
        <c:ser>
          <c:idx val="5"/>
          <c:order val="5"/>
          <c:tx>
            <c:strRef>
              <c:f>問36年齢層!$Y$5</c:f>
              <c:strCache>
                <c:ptCount val="1"/>
                <c:pt idx="0">
                  <c:v>駐輪・
駐車場
が十分
にある</c:v>
                </c:pt>
              </c:strCache>
            </c:strRef>
          </c:tx>
          <c:spPr>
            <a:pattFill prst="openDmnd">
              <a:fgClr>
                <a:schemeClr val="accent4">
                  <a:lumMod val="50000"/>
                </a:schemeClr>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問36年齢層!$S$4</c:f>
              <c:strCache>
                <c:ptCount val="1"/>
                <c:pt idx="0">
                  <c:v>凡例</c:v>
                </c:pt>
              </c:strCache>
            </c:strRef>
          </c:cat>
          <c:val>
            <c:numRef>
              <c:f>問36年齢層!$Y$4</c:f>
              <c:numCache>
                <c:formatCode>General</c:formatCode>
                <c:ptCount val="1"/>
                <c:pt idx="0">
                  <c:v>1</c:v>
                </c:pt>
              </c:numCache>
            </c:numRef>
          </c:val>
          <c:extLst>
            <c:ext xmlns:c16="http://schemas.microsoft.com/office/drawing/2014/chart" uri="{C3380CC4-5D6E-409C-BE32-E72D297353CC}">
              <c16:uniqueId val="{00000007-7D4A-4657-B5BF-C7B1F992A395}"/>
            </c:ext>
          </c:extLst>
        </c:ser>
        <c:ser>
          <c:idx val="6"/>
          <c:order val="6"/>
          <c:tx>
            <c:strRef>
              <c:f>問36年齢層!$Z$5</c:f>
              <c:strCache>
                <c:ptCount val="1"/>
                <c:pt idx="0">
                  <c:v>下位
7項目</c:v>
                </c:pt>
              </c:strCache>
            </c:strRef>
          </c:tx>
          <c:spPr>
            <a:pattFill prst="smCheck">
              <a:fgClr>
                <a:srgbClr val="00B0F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問36年齢層!$S$4</c:f>
              <c:strCache>
                <c:ptCount val="1"/>
                <c:pt idx="0">
                  <c:v>凡例</c:v>
                </c:pt>
              </c:strCache>
            </c:strRef>
          </c:cat>
          <c:val>
            <c:numRef>
              <c:f>問36年齢層!$Z$4</c:f>
              <c:numCache>
                <c:formatCode>General</c:formatCode>
                <c:ptCount val="1"/>
                <c:pt idx="0">
                  <c:v>1</c:v>
                </c:pt>
              </c:numCache>
            </c:numRef>
          </c:val>
          <c:extLst>
            <c:ext xmlns:c16="http://schemas.microsoft.com/office/drawing/2014/chart" uri="{C3380CC4-5D6E-409C-BE32-E72D297353CC}">
              <c16:uniqueId val="{00000008-7D4A-4657-B5BF-C7B1F992A395}"/>
            </c:ext>
          </c:extLst>
        </c:ser>
        <c:ser>
          <c:idx val="7"/>
          <c:order val="7"/>
          <c:tx>
            <c:strRef>
              <c:f>問36年齢層!$AA$5</c:f>
              <c:strCache>
                <c:ptCount val="1"/>
                <c:pt idx="0">
                  <c:v>その他</c:v>
                </c:pt>
              </c:strCache>
            </c:strRef>
          </c:tx>
          <c:spPr>
            <a:pattFill prst="ltHorz">
              <a:fgClr>
                <a:srgbClr val="00B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問36年齢層!$S$4</c:f>
              <c:strCache>
                <c:ptCount val="1"/>
                <c:pt idx="0">
                  <c:v>凡例</c:v>
                </c:pt>
              </c:strCache>
            </c:strRef>
          </c:cat>
          <c:val>
            <c:numRef>
              <c:f>問36年齢層!$AA$4</c:f>
              <c:numCache>
                <c:formatCode>General</c:formatCode>
                <c:ptCount val="1"/>
                <c:pt idx="0">
                  <c:v>1</c:v>
                </c:pt>
              </c:numCache>
            </c:numRef>
          </c:val>
          <c:extLst>
            <c:ext xmlns:c16="http://schemas.microsoft.com/office/drawing/2014/chart" uri="{C3380CC4-5D6E-409C-BE32-E72D297353CC}">
              <c16:uniqueId val="{00000009-7D4A-4657-B5BF-C7B1F992A395}"/>
            </c:ext>
          </c:extLst>
        </c:ser>
        <c:ser>
          <c:idx val="8"/>
          <c:order val="8"/>
          <c:tx>
            <c:strRef>
              <c:f>問36年齢層!$AB$5</c:f>
              <c:strCache>
                <c:ptCount val="1"/>
                <c:pt idx="0">
                  <c:v>（無効
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A-7D4A-4657-B5BF-C7B1F992A39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問36年齢層!$S$4</c:f>
              <c:strCache>
                <c:ptCount val="1"/>
                <c:pt idx="0">
                  <c:v>凡例</c:v>
                </c:pt>
              </c:strCache>
            </c:strRef>
          </c:cat>
          <c:val>
            <c:numRef>
              <c:f>問36年齢層!$AB$4</c:f>
              <c:numCache>
                <c:formatCode>General</c:formatCode>
                <c:ptCount val="1"/>
                <c:pt idx="0">
                  <c:v>1</c:v>
                </c:pt>
              </c:numCache>
            </c:numRef>
          </c:val>
          <c:extLst>
            <c:ext xmlns:c16="http://schemas.microsoft.com/office/drawing/2014/chart" uri="{C3380CC4-5D6E-409C-BE32-E72D297353CC}">
              <c16:uniqueId val="{0000000B-7D4A-4657-B5BF-C7B1F992A395}"/>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5.1924370664968467E-2"/>
          <c:w val="0.92761412575366065"/>
          <c:h val="0.92303346185034085"/>
        </c:manualLayout>
      </c:layout>
      <c:barChart>
        <c:barDir val="bar"/>
        <c:grouping val="percentStacked"/>
        <c:varyColors val="0"/>
        <c:ser>
          <c:idx val="0"/>
          <c:order val="0"/>
          <c:tx>
            <c:strRef>
              <c:f>問34経年!$S$5</c:f>
              <c:strCache>
                <c:ptCount val="1"/>
                <c:pt idx="0">
                  <c:v>行ったことがある
（1回以上）</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3803-4587-AAA7-106C7A735DE8}"/>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803-4587-AAA7-106C7A735DE8}"/>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問34経年!$R$4</c:f>
              <c:strCache>
                <c:ptCount val="1"/>
                <c:pt idx="0">
                  <c:v>凡例</c:v>
                </c:pt>
              </c:strCache>
            </c:strRef>
          </c:cat>
          <c:val>
            <c:numRef>
              <c:f>問34経年!$S$4</c:f>
              <c:numCache>
                <c:formatCode>General</c:formatCode>
                <c:ptCount val="1"/>
                <c:pt idx="0">
                  <c:v>1</c:v>
                </c:pt>
              </c:numCache>
            </c:numRef>
          </c:val>
          <c:extLst>
            <c:ext xmlns:c16="http://schemas.microsoft.com/office/drawing/2014/chart" uri="{C3380CC4-5D6E-409C-BE32-E72D297353CC}">
              <c16:uniqueId val="{00000002-3803-4587-AAA7-106C7A735DE8}"/>
            </c:ext>
          </c:extLst>
        </c:ser>
        <c:ser>
          <c:idx val="1"/>
          <c:order val="1"/>
          <c:tx>
            <c:strRef>
              <c:f>問34経年!$T$5</c:f>
              <c:strCache>
                <c:ptCount val="1"/>
                <c:pt idx="0">
                  <c:v>まだ行ったことは
ないが，今後
行く予定</c:v>
                </c:pt>
              </c:strCache>
            </c:strRef>
          </c:tx>
          <c:spPr>
            <a:pattFill prst="smGrid">
              <a:fgClr>
                <a:srgbClr val="FF9999"/>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3803-4587-AAA7-106C7A735DE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問34経年!$R$4</c:f>
              <c:strCache>
                <c:ptCount val="1"/>
                <c:pt idx="0">
                  <c:v>凡例</c:v>
                </c:pt>
              </c:strCache>
            </c:strRef>
          </c:cat>
          <c:val>
            <c:numRef>
              <c:f>問34経年!$T$4</c:f>
              <c:numCache>
                <c:formatCode>General</c:formatCode>
                <c:ptCount val="1"/>
                <c:pt idx="0">
                  <c:v>1</c:v>
                </c:pt>
              </c:numCache>
            </c:numRef>
          </c:val>
          <c:extLst>
            <c:ext xmlns:c16="http://schemas.microsoft.com/office/drawing/2014/chart" uri="{C3380CC4-5D6E-409C-BE32-E72D297353CC}">
              <c16:uniqueId val="{00000004-3803-4587-AAA7-106C7A735DE8}"/>
            </c:ext>
          </c:extLst>
        </c:ser>
        <c:ser>
          <c:idx val="2"/>
          <c:order val="2"/>
          <c:tx>
            <c:strRef>
              <c:f>問34経年!$U$5</c:f>
              <c:strCache>
                <c:ptCount val="1"/>
                <c:pt idx="0">
                  <c:v>行ったことは
ないし，今後
行く予定もない</c:v>
                </c:pt>
              </c:strCache>
            </c:strRef>
          </c:tx>
          <c:spPr>
            <a:pattFill prst="smGrid">
              <a:fgClr>
                <a:schemeClr val="bg1"/>
              </a:fgClr>
              <a:bgClr>
                <a:srgbClr val="FF5050"/>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6-3803-4587-AAA7-106C7A735DE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問34経年!$R$4</c:f>
              <c:strCache>
                <c:ptCount val="1"/>
                <c:pt idx="0">
                  <c:v>凡例</c:v>
                </c:pt>
              </c:strCache>
            </c:strRef>
          </c:cat>
          <c:val>
            <c:numRef>
              <c:f>問34経年!$U$4</c:f>
              <c:numCache>
                <c:formatCode>General</c:formatCode>
                <c:ptCount val="1"/>
                <c:pt idx="0">
                  <c:v>1</c:v>
                </c:pt>
              </c:numCache>
            </c:numRef>
          </c:val>
          <c:extLst>
            <c:ext xmlns:c16="http://schemas.microsoft.com/office/drawing/2014/chart" uri="{C3380CC4-5D6E-409C-BE32-E72D297353CC}">
              <c16:uniqueId val="{00000007-3803-4587-AAA7-106C7A735DE8}"/>
            </c:ext>
          </c:extLst>
        </c:ser>
        <c:ser>
          <c:idx val="3"/>
          <c:order val="3"/>
          <c:tx>
            <c:strRef>
              <c:f>問34経年!$V$5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問34経年!$R$4</c:f>
              <c:strCache>
                <c:ptCount val="1"/>
                <c:pt idx="0">
                  <c:v>凡例</c:v>
                </c:pt>
              </c:strCache>
            </c:strRef>
          </c:cat>
          <c:val>
            <c:numRef>
              <c:f>問34経年!$V$4</c:f>
              <c:numCache>
                <c:formatCode>General</c:formatCode>
                <c:ptCount val="1"/>
                <c:pt idx="0">
                  <c:v>1</c:v>
                </c:pt>
              </c:numCache>
            </c:numRef>
          </c:val>
          <c:extLst>
            <c:ext xmlns:c16="http://schemas.microsoft.com/office/drawing/2014/chart" uri="{C3380CC4-5D6E-409C-BE32-E72D297353CC}">
              <c16:uniqueId val="{00000008-3803-4587-AAA7-106C7A735DE8}"/>
            </c:ext>
          </c:extLst>
        </c:ser>
        <c:ser>
          <c:idx val="4"/>
          <c:order val="4"/>
          <c:tx>
            <c:strRef>
              <c:f>問34経年!$W$5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3803-4587-AAA7-106C7A735DE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問34経年!$R$4</c:f>
              <c:strCache>
                <c:ptCount val="1"/>
                <c:pt idx="0">
                  <c:v>凡例</c:v>
                </c:pt>
              </c:strCache>
            </c:strRef>
          </c:cat>
          <c:val>
            <c:numRef>
              <c:f>問34経年!$W$4</c:f>
              <c:numCache>
                <c:formatCode>General</c:formatCode>
                <c:ptCount val="1"/>
                <c:pt idx="0">
                  <c:v>1</c:v>
                </c:pt>
              </c:numCache>
            </c:numRef>
          </c:val>
          <c:extLst>
            <c:ext xmlns:c16="http://schemas.microsoft.com/office/drawing/2014/chart" uri="{C3380CC4-5D6E-409C-BE32-E72D297353CC}">
              <c16:uniqueId val="{0000000B-3803-4587-AAA7-106C7A735DE8}"/>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32831104659805"/>
          <c:y val="0.17636191439495574"/>
          <c:w val="0.74267532727307128"/>
          <c:h val="0.79579396910800959"/>
        </c:manualLayout>
      </c:layout>
      <c:barChart>
        <c:barDir val="bar"/>
        <c:grouping val="percentStacked"/>
        <c:varyColors val="0"/>
        <c:ser>
          <c:idx val="0"/>
          <c:order val="0"/>
          <c:tx>
            <c:strRef>
              <c:f>問36年齢層!$T$35</c:f>
              <c:strCache>
                <c:ptCount val="1"/>
                <c:pt idx="0">
                  <c:v>家や職場
からの
近さ</c:v>
                </c:pt>
              </c:strCache>
            </c:strRef>
          </c:tx>
          <c:spPr>
            <a:pattFill prst="wdDnDiag">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問36年齢層!$T$36:$T$44</c:f>
              <c:numCache>
                <c:formatCode>0.0</c:formatCode>
                <c:ptCount val="9"/>
                <c:pt idx="0">
                  <c:v>5.3</c:v>
                </c:pt>
                <c:pt idx="1">
                  <c:v>11.5</c:v>
                </c:pt>
                <c:pt idx="2">
                  <c:v>19.3</c:v>
                </c:pt>
                <c:pt idx="3">
                  <c:v>15.7</c:v>
                </c:pt>
                <c:pt idx="4">
                  <c:v>13.2</c:v>
                </c:pt>
                <c:pt idx="5">
                  <c:v>8.9</c:v>
                </c:pt>
                <c:pt idx="6">
                  <c:v>8.4</c:v>
                </c:pt>
                <c:pt idx="7">
                  <c:v>9.1999999999999993</c:v>
                </c:pt>
                <c:pt idx="8">
                  <c:v>5.9</c:v>
                </c:pt>
              </c:numCache>
            </c:numRef>
          </c:val>
          <c:extLst>
            <c:ext xmlns:c16="http://schemas.microsoft.com/office/drawing/2014/chart" uri="{C3380CC4-5D6E-409C-BE32-E72D297353CC}">
              <c16:uniqueId val="{00000000-6693-460D-A310-FC23503620A4}"/>
            </c:ext>
          </c:extLst>
        </c:ser>
        <c:ser>
          <c:idx val="1"/>
          <c:order val="1"/>
          <c:tx>
            <c:strRef>
              <c:f>問36年齢層!$U$35</c:f>
              <c:strCache>
                <c:ptCount val="1"/>
                <c:pt idx="0">
                  <c:v>価格の
安さ</c:v>
                </c:pt>
              </c:strCache>
            </c:strRef>
          </c:tx>
          <c:spPr>
            <a:pattFill prst="smGrid">
              <a:fgClr>
                <a:srgbClr val="FFC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問36年齢層!$U$36:$U$44</c:f>
              <c:numCache>
                <c:formatCode>0.0</c:formatCode>
                <c:ptCount val="9"/>
                <c:pt idx="0">
                  <c:v>36.799999999999997</c:v>
                </c:pt>
                <c:pt idx="1">
                  <c:v>27.9</c:v>
                </c:pt>
                <c:pt idx="2">
                  <c:v>24.6</c:v>
                </c:pt>
                <c:pt idx="3">
                  <c:v>19.8</c:v>
                </c:pt>
                <c:pt idx="4">
                  <c:v>19.399999999999999</c:v>
                </c:pt>
                <c:pt idx="5">
                  <c:v>21.4</c:v>
                </c:pt>
                <c:pt idx="6">
                  <c:v>22.1</c:v>
                </c:pt>
                <c:pt idx="7">
                  <c:v>17.399999999999999</c:v>
                </c:pt>
                <c:pt idx="8">
                  <c:v>8.9</c:v>
                </c:pt>
              </c:numCache>
            </c:numRef>
          </c:val>
          <c:extLst>
            <c:ext xmlns:c16="http://schemas.microsoft.com/office/drawing/2014/chart" uri="{C3380CC4-5D6E-409C-BE32-E72D297353CC}">
              <c16:uniqueId val="{00000001-6693-460D-A310-FC23503620A4}"/>
            </c:ext>
          </c:extLst>
        </c:ser>
        <c:ser>
          <c:idx val="2"/>
          <c:order val="2"/>
          <c:tx>
            <c:strRef>
              <c:f>問36年齢層!$V$35</c:f>
              <c:strCache>
                <c:ptCount val="1"/>
                <c:pt idx="0">
                  <c:v>品揃えの
良さ</c:v>
                </c:pt>
              </c:strCache>
            </c:strRef>
          </c:tx>
          <c:spPr>
            <a:pattFill prst="lgCheck">
              <a:fgClr>
                <a:srgbClr val="0070C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問36年齢層!$V$36:$V$44</c:f>
              <c:numCache>
                <c:formatCode>0.0</c:formatCode>
                <c:ptCount val="9"/>
                <c:pt idx="0">
                  <c:v>15.8</c:v>
                </c:pt>
                <c:pt idx="1">
                  <c:v>23</c:v>
                </c:pt>
                <c:pt idx="2">
                  <c:v>15.8</c:v>
                </c:pt>
                <c:pt idx="3">
                  <c:v>19.8</c:v>
                </c:pt>
                <c:pt idx="4">
                  <c:v>23.6</c:v>
                </c:pt>
                <c:pt idx="5">
                  <c:v>22.3</c:v>
                </c:pt>
                <c:pt idx="6">
                  <c:v>22.1</c:v>
                </c:pt>
                <c:pt idx="7">
                  <c:v>23.4</c:v>
                </c:pt>
                <c:pt idx="8">
                  <c:v>18.3</c:v>
                </c:pt>
              </c:numCache>
            </c:numRef>
          </c:val>
          <c:extLst>
            <c:ext xmlns:c16="http://schemas.microsoft.com/office/drawing/2014/chart" uri="{C3380CC4-5D6E-409C-BE32-E72D297353CC}">
              <c16:uniqueId val="{00000002-6693-460D-A310-FC23503620A4}"/>
            </c:ext>
          </c:extLst>
        </c:ser>
        <c:ser>
          <c:idx val="3"/>
          <c:order val="3"/>
          <c:tx>
            <c:strRef>
              <c:f>問36年齢層!$W$35</c:f>
              <c:strCache>
                <c:ptCount val="1"/>
                <c:pt idx="0">
                  <c:v>入り
やすい
雰囲気</c:v>
                </c:pt>
              </c:strCache>
            </c:strRef>
          </c:tx>
          <c:spPr>
            <a:pattFill prst="dkHorz">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問36年齢層!$W$36:$W$44</c:f>
              <c:numCache>
                <c:formatCode>0.0</c:formatCode>
                <c:ptCount val="9"/>
                <c:pt idx="0">
                  <c:v>26.3</c:v>
                </c:pt>
                <c:pt idx="1">
                  <c:v>3.3</c:v>
                </c:pt>
                <c:pt idx="2">
                  <c:v>12.3</c:v>
                </c:pt>
                <c:pt idx="3">
                  <c:v>6.6</c:v>
                </c:pt>
                <c:pt idx="4">
                  <c:v>2.9</c:v>
                </c:pt>
                <c:pt idx="5">
                  <c:v>8</c:v>
                </c:pt>
                <c:pt idx="6">
                  <c:v>7.4</c:v>
                </c:pt>
                <c:pt idx="7">
                  <c:v>4.3</c:v>
                </c:pt>
                <c:pt idx="8">
                  <c:v>6.5</c:v>
                </c:pt>
              </c:numCache>
            </c:numRef>
          </c:val>
          <c:extLst>
            <c:ext xmlns:c16="http://schemas.microsoft.com/office/drawing/2014/chart" uri="{C3380CC4-5D6E-409C-BE32-E72D297353CC}">
              <c16:uniqueId val="{00000003-6693-460D-A310-FC23503620A4}"/>
            </c:ext>
          </c:extLst>
        </c:ser>
        <c:ser>
          <c:idx val="4"/>
          <c:order val="4"/>
          <c:tx>
            <c:strRef>
              <c:f>問36年齢層!$X$35</c:f>
              <c:strCache>
                <c:ptCount val="1"/>
                <c:pt idx="0">
                  <c:v>商品の
質の高さ</c:v>
                </c:pt>
              </c:strCache>
            </c:strRef>
          </c:tx>
          <c:spPr>
            <a:pattFill prst="wdUpDiag">
              <a:fgClr>
                <a:srgbClr val="C00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問36年齢層!$X$36:$X$44</c:f>
              <c:numCache>
                <c:formatCode>0.0</c:formatCode>
                <c:ptCount val="9"/>
                <c:pt idx="0">
                  <c:v>5.3</c:v>
                </c:pt>
                <c:pt idx="1">
                  <c:v>16.399999999999999</c:v>
                </c:pt>
                <c:pt idx="2">
                  <c:v>13.2</c:v>
                </c:pt>
                <c:pt idx="3">
                  <c:v>15.2</c:v>
                </c:pt>
                <c:pt idx="4">
                  <c:v>16.100000000000001</c:v>
                </c:pt>
                <c:pt idx="5">
                  <c:v>12.5</c:v>
                </c:pt>
                <c:pt idx="6">
                  <c:v>8.4</c:v>
                </c:pt>
                <c:pt idx="7">
                  <c:v>10.3</c:v>
                </c:pt>
                <c:pt idx="8">
                  <c:v>7.7</c:v>
                </c:pt>
              </c:numCache>
            </c:numRef>
          </c:val>
          <c:extLst>
            <c:ext xmlns:c16="http://schemas.microsoft.com/office/drawing/2014/chart" uri="{C3380CC4-5D6E-409C-BE32-E72D297353CC}">
              <c16:uniqueId val="{00000004-6693-460D-A310-FC23503620A4}"/>
            </c:ext>
          </c:extLst>
        </c:ser>
        <c:ser>
          <c:idx val="5"/>
          <c:order val="5"/>
          <c:tx>
            <c:strRef>
              <c:f>問36年齢層!$Y$35</c:f>
              <c:strCache>
                <c:ptCount val="1"/>
                <c:pt idx="0">
                  <c:v>駐輪・
駐車場
が十分
にある</c:v>
                </c:pt>
              </c:strCache>
            </c:strRef>
          </c:tx>
          <c:spPr>
            <a:pattFill prst="openDmnd">
              <a:fgClr>
                <a:schemeClr val="accent4">
                  <a:lumMod val="50000"/>
                </a:schemeClr>
              </a:fgClr>
              <a:bgClr>
                <a:schemeClr val="bg1"/>
              </a:bgClr>
            </a:pattFill>
            <a:ln>
              <a:solidFill>
                <a:schemeClr val="tx1"/>
              </a:solidFill>
            </a:ln>
            <a:effectLst/>
          </c:spPr>
          <c:invertIfNegative val="0"/>
          <c:dLbls>
            <c:dLbl>
              <c:idx val="0"/>
              <c:layout>
                <c:manualLayout>
                  <c:x val="4.2507970244420826E-3"/>
                  <c:y val="-4.4003678583081407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1-C609-4436-A4D8-DAC95FB51205}"/>
                </c:ext>
              </c:extLst>
            </c:dLbl>
            <c:dLbl>
              <c:idx val="8"/>
              <c:layout>
                <c:manualLayout>
                  <c:x val="-1.4169323414806943E-3"/>
                  <c:y val="-4.400440044004413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0F6-4D26-9C68-51726D26F069}"/>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問36年齢層!$S$36:$S$44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問36年齢層!$Y$36:$Y$44</c:f>
              <c:numCache>
                <c:formatCode>0.0</c:formatCode>
                <c:ptCount val="9"/>
                <c:pt idx="0">
                  <c:v>0</c:v>
                </c:pt>
                <c:pt idx="1">
                  <c:v>1.6</c:v>
                </c:pt>
                <c:pt idx="2">
                  <c:v>4.4000000000000004</c:v>
                </c:pt>
                <c:pt idx="3">
                  <c:v>8.1</c:v>
                </c:pt>
                <c:pt idx="4">
                  <c:v>4.5</c:v>
                </c:pt>
                <c:pt idx="5">
                  <c:v>5.4</c:v>
                </c:pt>
                <c:pt idx="6">
                  <c:v>1.1000000000000001</c:v>
                </c:pt>
                <c:pt idx="7">
                  <c:v>3.3</c:v>
                </c:pt>
                <c:pt idx="8">
                  <c:v>0.6</c:v>
                </c:pt>
              </c:numCache>
            </c:numRef>
          </c:val>
          <c:extLst>
            <c:ext xmlns:c16="http://schemas.microsoft.com/office/drawing/2014/chart" uri="{C3380CC4-5D6E-409C-BE32-E72D297353CC}">
              <c16:uniqueId val="{00000009-6693-460D-A310-FC23503620A4}"/>
            </c:ext>
          </c:extLst>
        </c:ser>
        <c:ser>
          <c:idx val="6"/>
          <c:order val="6"/>
          <c:tx>
            <c:strRef>
              <c:f>問36年齢層!$Z$35</c:f>
              <c:strCache>
                <c:ptCount val="1"/>
                <c:pt idx="0">
                  <c:v>下位
7項目</c:v>
                </c:pt>
              </c:strCache>
            </c:strRef>
          </c:tx>
          <c:spPr>
            <a:pattFill prst="smCheck">
              <a:fgClr>
                <a:srgbClr val="00B0F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問36年齢層!$Z$36:$Z$44</c:f>
              <c:numCache>
                <c:formatCode>0.0</c:formatCode>
                <c:ptCount val="9"/>
                <c:pt idx="0">
                  <c:v>10.6</c:v>
                </c:pt>
                <c:pt idx="1">
                  <c:v>9.6999999999999993</c:v>
                </c:pt>
                <c:pt idx="2">
                  <c:v>8.8000000000000007</c:v>
                </c:pt>
                <c:pt idx="3">
                  <c:v>10</c:v>
                </c:pt>
                <c:pt idx="4">
                  <c:v>11.7</c:v>
                </c:pt>
                <c:pt idx="5">
                  <c:v>9.9</c:v>
                </c:pt>
                <c:pt idx="6">
                  <c:v>9.6</c:v>
                </c:pt>
                <c:pt idx="7">
                  <c:v>9.6999999999999993</c:v>
                </c:pt>
                <c:pt idx="8">
                  <c:v>11.299999999999999</c:v>
                </c:pt>
              </c:numCache>
            </c:numRef>
          </c:val>
          <c:extLst>
            <c:ext xmlns:c16="http://schemas.microsoft.com/office/drawing/2014/chart" uri="{C3380CC4-5D6E-409C-BE32-E72D297353CC}">
              <c16:uniqueId val="{0000000B-6693-460D-A310-FC23503620A4}"/>
            </c:ext>
          </c:extLst>
        </c:ser>
        <c:ser>
          <c:idx val="7"/>
          <c:order val="7"/>
          <c:tx>
            <c:strRef>
              <c:f>問36年齢層!$AA$35</c:f>
              <c:strCache>
                <c:ptCount val="1"/>
                <c:pt idx="0">
                  <c:v>その他</c:v>
                </c:pt>
              </c:strCache>
            </c:strRef>
          </c:tx>
          <c:spPr>
            <a:pattFill prst="ltHorz">
              <a:fgClr>
                <a:srgbClr val="00B050"/>
              </a:fgClr>
              <a:bgClr>
                <a:schemeClr val="bg1"/>
              </a:bgClr>
            </a:pattFill>
            <a:ln>
              <a:solidFill>
                <a:schemeClr val="tx1"/>
              </a:solidFill>
            </a:ln>
            <a:effectLst/>
          </c:spPr>
          <c:invertIfNegative val="0"/>
          <c:dLbls>
            <c:dLbl>
              <c:idx val="0"/>
              <c:layout>
                <c:manualLayout>
                  <c:x val="2.8338646829611808E-3"/>
                  <c:y val="-4.539873934900051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609-4436-A4D8-DAC95FB51205}"/>
                </c:ext>
              </c:extLst>
            </c:dLbl>
            <c:dLbl>
              <c:idx val="2"/>
              <c:layout>
                <c:manualLayout>
                  <c:x val="-2.8228652081864125E-3"/>
                  <c:y val="-4.388904769742066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609-4436-A4D8-DAC95FB51205}"/>
                </c:ext>
              </c:extLst>
            </c:dLbl>
            <c:dLbl>
              <c:idx val="3"/>
              <c:layout>
                <c:manualLayout>
                  <c:x val="-7.0571630204657732E-3"/>
                  <c:y val="-4.47515223963341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609-4436-A4D8-DAC95FB51205}"/>
                </c:ext>
              </c:extLst>
            </c:dLbl>
            <c:dLbl>
              <c:idx val="5"/>
              <c:layout>
                <c:manualLayout>
                  <c:x val="4.2342978122793598E-3"/>
                  <c:y val="-4.3554394809559693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A-C609-4436-A4D8-DAC95FB51205}"/>
                </c:ext>
              </c:extLst>
            </c:dLbl>
            <c:dLbl>
              <c:idx val="6"/>
              <c:layout>
                <c:manualLayout>
                  <c:x val="4.2288521274290256E-3"/>
                  <c:y val="-4.324168637336174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C609-4436-A4D8-DAC95FB51205}"/>
                </c:ext>
              </c:extLst>
            </c:dLbl>
            <c:dLbl>
              <c:idx val="7"/>
              <c:layout>
                <c:manualLayout>
                  <c:x val="4.1521679938208147E-3"/>
                  <c:y val="-4.324154200196922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C609-4436-A4D8-DAC95FB51205}"/>
                </c:ext>
              </c:extLst>
            </c:dLbl>
            <c:dLbl>
              <c:idx val="8"/>
              <c:layout>
                <c:manualLayout>
                  <c:x val="5.4760250946047787E-3"/>
                  <c:y val="-4.539859497760786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609-4436-A4D8-DAC95FB5120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問36年齢層!$S$36:$S$44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問36年齢層!$AA$36:$AA$44</c:f>
              <c:numCache>
                <c:formatCode>0.0</c:formatCode>
                <c:ptCount val="9"/>
                <c:pt idx="0">
                  <c:v>0</c:v>
                </c:pt>
                <c:pt idx="1">
                  <c:v>1.6</c:v>
                </c:pt>
                <c:pt idx="2">
                  <c:v>0</c:v>
                </c:pt>
                <c:pt idx="3">
                  <c:v>0</c:v>
                </c:pt>
                <c:pt idx="4">
                  <c:v>0.4</c:v>
                </c:pt>
                <c:pt idx="5">
                  <c:v>0</c:v>
                </c:pt>
                <c:pt idx="6">
                  <c:v>0</c:v>
                </c:pt>
                <c:pt idx="7">
                  <c:v>0</c:v>
                </c:pt>
                <c:pt idx="8">
                  <c:v>0</c:v>
                </c:pt>
              </c:numCache>
            </c:numRef>
          </c:val>
          <c:extLst>
            <c:ext xmlns:c16="http://schemas.microsoft.com/office/drawing/2014/chart" uri="{C3380CC4-5D6E-409C-BE32-E72D297353CC}">
              <c16:uniqueId val="{00000015-6693-460D-A310-FC23503620A4}"/>
            </c:ext>
          </c:extLst>
        </c:ser>
        <c:ser>
          <c:idx val="8"/>
          <c:order val="8"/>
          <c:tx>
            <c:strRef>
              <c:f>問36年齢層!$AB$35</c:f>
              <c:strCache>
                <c:ptCount val="1"/>
                <c:pt idx="0">
                  <c:v>（無効
回答）</c:v>
                </c:pt>
              </c:strCache>
            </c:strRef>
          </c:tx>
          <c:spPr>
            <a:solidFill>
              <a:schemeClr val="bg1"/>
            </a:solidFill>
            <a:ln>
              <a:solidFill>
                <a:schemeClr val="tx1"/>
              </a:solidFill>
            </a:ln>
            <a:effectLst/>
          </c:spPr>
          <c:invertIfNegative val="0"/>
          <c:dLbls>
            <c:dLbl>
              <c:idx val="0"/>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0F6-4D26-9C68-51726D26F069}"/>
                </c:ext>
              </c:extLst>
            </c:dLbl>
            <c:dLbl>
              <c:idx val="1"/>
              <c:layout>
                <c:manualLayout>
                  <c:x val="1.1224223964565535E-2"/>
                  <c:y val="1.4437139251982942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0F6-4D26-9C68-51726D26F069}"/>
                </c:ext>
              </c:extLst>
            </c:dLbl>
            <c:dLbl>
              <c:idx val="2"/>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0F6-4D26-9C68-51726D26F069}"/>
                </c:ext>
              </c:extLst>
            </c:dLbl>
            <c:dLbl>
              <c:idx val="4"/>
              <c:layout>
                <c:manualLayout>
                  <c:x val="7.0200629809690366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0F6-4D26-9C68-51726D26F069}"/>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solidFill>
                      <a:round/>
                    </a:ln>
                    <a:effectLst/>
                  </c:spPr>
                </c15:leaderLines>
              </c:ext>
            </c:extLst>
          </c:dLbls>
          <c:cat>
            <c:strRef>
              <c:f>問36年齢層!$S$36:$S$44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問36年齢層!$AB$36:$AB$44</c:f>
              <c:numCache>
                <c:formatCode>0.0</c:formatCode>
                <c:ptCount val="9"/>
                <c:pt idx="0">
                  <c:v>0</c:v>
                </c:pt>
                <c:pt idx="1">
                  <c:v>4.9000000000000004</c:v>
                </c:pt>
                <c:pt idx="2">
                  <c:v>1.8</c:v>
                </c:pt>
                <c:pt idx="3">
                  <c:v>4.5999999999999996</c:v>
                </c:pt>
                <c:pt idx="4">
                  <c:v>8.3000000000000007</c:v>
                </c:pt>
                <c:pt idx="5">
                  <c:v>11.6</c:v>
                </c:pt>
                <c:pt idx="6">
                  <c:v>21.1</c:v>
                </c:pt>
                <c:pt idx="7">
                  <c:v>22.3</c:v>
                </c:pt>
                <c:pt idx="8">
                  <c:v>40.799999999999997</c:v>
                </c:pt>
              </c:numCache>
            </c:numRef>
          </c:val>
          <c:extLst>
            <c:ext xmlns:c16="http://schemas.microsoft.com/office/drawing/2014/chart" uri="{C3380CC4-5D6E-409C-BE32-E72D297353CC}">
              <c16:uniqueId val="{00000018-6693-460D-A310-FC23503620A4}"/>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853509664292974E-2"/>
          <c:y val="1.0565240359218173E-2"/>
          <c:w val="0.91349610037300777"/>
          <c:h val="0.98943475964078187"/>
        </c:manualLayout>
      </c:layout>
      <c:barChart>
        <c:barDir val="bar"/>
        <c:grouping val="percentStacked"/>
        <c:varyColors val="0"/>
        <c:ser>
          <c:idx val="0"/>
          <c:order val="0"/>
          <c:tx>
            <c:strRef>
              <c:f>問36年齢層!$T$35</c:f>
              <c:strCache>
                <c:ptCount val="1"/>
                <c:pt idx="0">
                  <c:v>家や職場
からの
近さ</c:v>
                </c:pt>
              </c:strCache>
            </c:strRef>
          </c:tx>
          <c:spPr>
            <a:pattFill prst="wdDnDiag">
              <a:fgClr>
                <a:srgbClr val="FF0000"/>
              </a:fgClr>
              <a:bgClr>
                <a:schemeClr val="bg1"/>
              </a:bgClr>
            </a:pattFill>
            <a:ln>
              <a:noFill/>
            </a:ln>
            <a:effectLst/>
          </c:spPr>
          <c:invertIfNegative val="0"/>
          <c:dPt>
            <c:idx val="0"/>
            <c:invertIfNegative val="0"/>
            <c:bubble3D val="0"/>
            <c:spPr>
              <a:pattFill prst="wdDnDiag">
                <a:fgClr>
                  <a:srgbClr val="FF0000"/>
                </a:fgClr>
                <a:bgClr>
                  <a:schemeClr val="bg1"/>
                </a:bgClr>
              </a:pattFill>
              <a:ln>
                <a:solidFill>
                  <a:srgbClr val="000000"/>
                </a:solidFill>
              </a:ln>
              <a:effectLst/>
            </c:spPr>
            <c:extLst>
              <c:ext xmlns:c16="http://schemas.microsoft.com/office/drawing/2014/chart" uri="{C3380CC4-5D6E-409C-BE32-E72D297353CC}">
                <c16:uniqueId val="{00000001-AFCF-40B6-9EA8-F716E3E85770}"/>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AFCF-40B6-9EA8-F716E3E85770}"/>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問36年齢層!$S$34</c:f>
              <c:strCache>
                <c:ptCount val="1"/>
                <c:pt idx="0">
                  <c:v>凡例</c:v>
                </c:pt>
              </c:strCache>
            </c:strRef>
          </c:cat>
          <c:val>
            <c:numRef>
              <c:f>問36年齢層!$T$34</c:f>
              <c:numCache>
                <c:formatCode>General</c:formatCode>
                <c:ptCount val="1"/>
                <c:pt idx="0">
                  <c:v>1</c:v>
                </c:pt>
              </c:numCache>
            </c:numRef>
          </c:val>
          <c:extLst>
            <c:ext xmlns:c16="http://schemas.microsoft.com/office/drawing/2014/chart" uri="{C3380CC4-5D6E-409C-BE32-E72D297353CC}">
              <c16:uniqueId val="{00000002-AFCF-40B6-9EA8-F716E3E85770}"/>
            </c:ext>
          </c:extLst>
        </c:ser>
        <c:ser>
          <c:idx val="1"/>
          <c:order val="1"/>
          <c:tx>
            <c:strRef>
              <c:f>問36年齢層!$U$35</c:f>
              <c:strCache>
                <c:ptCount val="1"/>
                <c:pt idx="0">
                  <c:v>価格の
安さ</c:v>
                </c:pt>
              </c:strCache>
            </c:strRef>
          </c:tx>
          <c:spPr>
            <a:pattFill prst="smGrid">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問36年齢層!$S$34</c:f>
              <c:strCache>
                <c:ptCount val="1"/>
                <c:pt idx="0">
                  <c:v>凡例</c:v>
                </c:pt>
              </c:strCache>
            </c:strRef>
          </c:cat>
          <c:val>
            <c:numRef>
              <c:f>問36年齢層!$U$34</c:f>
              <c:numCache>
                <c:formatCode>General</c:formatCode>
                <c:ptCount val="1"/>
                <c:pt idx="0">
                  <c:v>1</c:v>
                </c:pt>
              </c:numCache>
            </c:numRef>
          </c:val>
          <c:extLst>
            <c:ext xmlns:c16="http://schemas.microsoft.com/office/drawing/2014/chart" uri="{C3380CC4-5D6E-409C-BE32-E72D297353CC}">
              <c16:uniqueId val="{00000003-AFCF-40B6-9EA8-F716E3E85770}"/>
            </c:ext>
          </c:extLst>
        </c:ser>
        <c:ser>
          <c:idx val="2"/>
          <c:order val="2"/>
          <c:tx>
            <c:strRef>
              <c:f>問36年齢層!$V$35</c:f>
              <c:strCache>
                <c:ptCount val="1"/>
                <c:pt idx="0">
                  <c:v>品揃えの
良さ</c:v>
                </c:pt>
              </c:strCache>
            </c:strRef>
          </c:tx>
          <c:spPr>
            <a:pattFill prst="lgCheck">
              <a:fgClr>
                <a:srgbClr val="0070C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問36年齢層!$S$34</c:f>
              <c:strCache>
                <c:ptCount val="1"/>
                <c:pt idx="0">
                  <c:v>凡例</c:v>
                </c:pt>
              </c:strCache>
            </c:strRef>
          </c:cat>
          <c:val>
            <c:numRef>
              <c:f>問36年齢層!$V$34</c:f>
              <c:numCache>
                <c:formatCode>General</c:formatCode>
                <c:ptCount val="1"/>
                <c:pt idx="0">
                  <c:v>1</c:v>
                </c:pt>
              </c:numCache>
            </c:numRef>
          </c:val>
          <c:extLst>
            <c:ext xmlns:c16="http://schemas.microsoft.com/office/drawing/2014/chart" uri="{C3380CC4-5D6E-409C-BE32-E72D297353CC}">
              <c16:uniqueId val="{00000004-AFCF-40B6-9EA8-F716E3E85770}"/>
            </c:ext>
          </c:extLst>
        </c:ser>
        <c:ser>
          <c:idx val="3"/>
          <c:order val="3"/>
          <c:tx>
            <c:strRef>
              <c:f>問36年齢層!$W$35</c:f>
              <c:strCache>
                <c:ptCount val="1"/>
                <c:pt idx="0">
                  <c:v>入り
やすい
雰囲気</c:v>
                </c:pt>
              </c:strCache>
            </c:strRef>
          </c:tx>
          <c:spPr>
            <a:pattFill prst="dkHorz">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問36年齢層!$S$34</c:f>
              <c:strCache>
                <c:ptCount val="1"/>
                <c:pt idx="0">
                  <c:v>凡例</c:v>
                </c:pt>
              </c:strCache>
            </c:strRef>
          </c:cat>
          <c:val>
            <c:numRef>
              <c:f>問36年齢層!$W$34</c:f>
              <c:numCache>
                <c:formatCode>General</c:formatCode>
                <c:ptCount val="1"/>
                <c:pt idx="0">
                  <c:v>1</c:v>
                </c:pt>
              </c:numCache>
            </c:numRef>
          </c:val>
          <c:extLst>
            <c:ext xmlns:c16="http://schemas.microsoft.com/office/drawing/2014/chart" uri="{C3380CC4-5D6E-409C-BE32-E72D297353CC}">
              <c16:uniqueId val="{00000005-AFCF-40B6-9EA8-F716E3E85770}"/>
            </c:ext>
          </c:extLst>
        </c:ser>
        <c:ser>
          <c:idx val="4"/>
          <c:order val="4"/>
          <c:tx>
            <c:strRef>
              <c:f>問36年齢層!$X$35</c:f>
              <c:strCache>
                <c:ptCount val="1"/>
                <c:pt idx="0">
                  <c:v>商品の
質の高さ</c:v>
                </c:pt>
              </c:strCache>
            </c:strRef>
          </c:tx>
          <c:spPr>
            <a:pattFill prst="wdUpDiag">
              <a:fgClr>
                <a:srgbClr val="C00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問36年齢層!$S$34</c:f>
              <c:strCache>
                <c:ptCount val="1"/>
                <c:pt idx="0">
                  <c:v>凡例</c:v>
                </c:pt>
              </c:strCache>
            </c:strRef>
          </c:cat>
          <c:val>
            <c:numRef>
              <c:f>問36年齢層!$X$34</c:f>
              <c:numCache>
                <c:formatCode>General</c:formatCode>
                <c:ptCount val="1"/>
                <c:pt idx="0">
                  <c:v>1</c:v>
                </c:pt>
              </c:numCache>
            </c:numRef>
          </c:val>
          <c:extLst>
            <c:ext xmlns:c16="http://schemas.microsoft.com/office/drawing/2014/chart" uri="{C3380CC4-5D6E-409C-BE32-E72D297353CC}">
              <c16:uniqueId val="{00000006-AFCF-40B6-9EA8-F716E3E85770}"/>
            </c:ext>
          </c:extLst>
        </c:ser>
        <c:ser>
          <c:idx val="5"/>
          <c:order val="5"/>
          <c:tx>
            <c:strRef>
              <c:f>問36年齢層!$Y$35</c:f>
              <c:strCache>
                <c:ptCount val="1"/>
                <c:pt idx="0">
                  <c:v>駐輪・
駐車場
が十分
にある</c:v>
                </c:pt>
              </c:strCache>
            </c:strRef>
          </c:tx>
          <c:spPr>
            <a:pattFill prst="openDmnd">
              <a:fgClr>
                <a:schemeClr val="accent4">
                  <a:lumMod val="50000"/>
                </a:schemeClr>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問36年齢層!$S$34</c:f>
              <c:strCache>
                <c:ptCount val="1"/>
                <c:pt idx="0">
                  <c:v>凡例</c:v>
                </c:pt>
              </c:strCache>
            </c:strRef>
          </c:cat>
          <c:val>
            <c:numRef>
              <c:f>問36年齢層!$Y$34</c:f>
              <c:numCache>
                <c:formatCode>General</c:formatCode>
                <c:ptCount val="1"/>
                <c:pt idx="0">
                  <c:v>1</c:v>
                </c:pt>
              </c:numCache>
            </c:numRef>
          </c:val>
          <c:extLst>
            <c:ext xmlns:c16="http://schemas.microsoft.com/office/drawing/2014/chart" uri="{C3380CC4-5D6E-409C-BE32-E72D297353CC}">
              <c16:uniqueId val="{00000007-AFCF-40B6-9EA8-F716E3E85770}"/>
            </c:ext>
          </c:extLst>
        </c:ser>
        <c:ser>
          <c:idx val="6"/>
          <c:order val="6"/>
          <c:tx>
            <c:strRef>
              <c:f>問36年齢層!$Z$35</c:f>
              <c:strCache>
                <c:ptCount val="1"/>
                <c:pt idx="0">
                  <c:v>下位
7項目</c:v>
                </c:pt>
              </c:strCache>
            </c:strRef>
          </c:tx>
          <c:spPr>
            <a:pattFill prst="smCheck">
              <a:fgClr>
                <a:srgbClr val="00B0F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問36年齢層!$S$34</c:f>
              <c:strCache>
                <c:ptCount val="1"/>
                <c:pt idx="0">
                  <c:v>凡例</c:v>
                </c:pt>
              </c:strCache>
            </c:strRef>
          </c:cat>
          <c:val>
            <c:numRef>
              <c:f>問36年齢層!$Z$34</c:f>
              <c:numCache>
                <c:formatCode>General</c:formatCode>
                <c:ptCount val="1"/>
                <c:pt idx="0">
                  <c:v>1</c:v>
                </c:pt>
              </c:numCache>
            </c:numRef>
          </c:val>
          <c:extLst>
            <c:ext xmlns:c16="http://schemas.microsoft.com/office/drawing/2014/chart" uri="{C3380CC4-5D6E-409C-BE32-E72D297353CC}">
              <c16:uniqueId val="{00000008-AFCF-40B6-9EA8-F716E3E85770}"/>
            </c:ext>
          </c:extLst>
        </c:ser>
        <c:ser>
          <c:idx val="7"/>
          <c:order val="7"/>
          <c:tx>
            <c:strRef>
              <c:f>問36年齢層!$AA$35</c:f>
              <c:strCache>
                <c:ptCount val="1"/>
                <c:pt idx="0">
                  <c:v>その他</c:v>
                </c:pt>
              </c:strCache>
            </c:strRef>
          </c:tx>
          <c:spPr>
            <a:pattFill prst="ltHorz">
              <a:fgClr>
                <a:srgbClr val="00B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問36年齢層!$S$34</c:f>
              <c:strCache>
                <c:ptCount val="1"/>
                <c:pt idx="0">
                  <c:v>凡例</c:v>
                </c:pt>
              </c:strCache>
            </c:strRef>
          </c:cat>
          <c:val>
            <c:numRef>
              <c:f>問36年齢層!$AA$34</c:f>
              <c:numCache>
                <c:formatCode>General</c:formatCode>
                <c:ptCount val="1"/>
                <c:pt idx="0">
                  <c:v>1</c:v>
                </c:pt>
              </c:numCache>
            </c:numRef>
          </c:val>
          <c:extLst>
            <c:ext xmlns:c16="http://schemas.microsoft.com/office/drawing/2014/chart" uri="{C3380CC4-5D6E-409C-BE32-E72D297353CC}">
              <c16:uniqueId val="{00000009-AFCF-40B6-9EA8-F716E3E85770}"/>
            </c:ext>
          </c:extLst>
        </c:ser>
        <c:ser>
          <c:idx val="8"/>
          <c:order val="8"/>
          <c:tx>
            <c:strRef>
              <c:f>問36年齢層!$AB$35</c:f>
              <c:strCache>
                <c:ptCount val="1"/>
                <c:pt idx="0">
                  <c:v>（無効
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A-AFCF-40B6-9EA8-F716E3E8577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問36年齢層!$S$34</c:f>
              <c:strCache>
                <c:ptCount val="1"/>
                <c:pt idx="0">
                  <c:v>凡例</c:v>
                </c:pt>
              </c:strCache>
            </c:strRef>
          </c:cat>
          <c:val>
            <c:numRef>
              <c:f>問36年齢層!$AB$34</c:f>
              <c:numCache>
                <c:formatCode>General</c:formatCode>
                <c:ptCount val="1"/>
                <c:pt idx="0">
                  <c:v>1</c:v>
                </c:pt>
              </c:numCache>
            </c:numRef>
          </c:val>
          <c:extLst>
            <c:ext xmlns:c16="http://schemas.microsoft.com/office/drawing/2014/chart" uri="{C3380CC4-5D6E-409C-BE32-E72D297353CC}">
              <c16:uniqueId val="{0000000B-AFCF-40B6-9EA8-F716E3E85770}"/>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32831104659805"/>
          <c:y val="0.17636191439495574"/>
          <c:w val="0.74267532727307128"/>
          <c:h val="0.79579396910800959"/>
        </c:manualLayout>
      </c:layout>
      <c:barChart>
        <c:barDir val="bar"/>
        <c:grouping val="percentStacked"/>
        <c:varyColors val="0"/>
        <c:ser>
          <c:idx val="0"/>
          <c:order val="0"/>
          <c:tx>
            <c:strRef>
              <c:f>問36年齢層!$T$65</c:f>
              <c:strCache>
                <c:ptCount val="1"/>
                <c:pt idx="0">
                  <c:v>家や職場
からの
近さ</c:v>
                </c:pt>
              </c:strCache>
            </c:strRef>
          </c:tx>
          <c:spPr>
            <a:pattFill prst="wdDnDiag">
              <a:fgClr>
                <a:srgbClr val="FF0000"/>
              </a:fgClr>
              <a:bgClr>
                <a:schemeClr val="bg1"/>
              </a:bgClr>
            </a:pattFill>
            <a:ln w="9525">
              <a:solidFill>
                <a:schemeClr val="tx1"/>
              </a:solidFill>
            </a:ln>
            <a:effectLst/>
          </c:spPr>
          <c:invertIfNegative val="0"/>
          <c:dLbls>
            <c:dLbl>
              <c:idx val="8"/>
              <c:layout>
                <c:manualLayout>
                  <c:x val="-8.5015940488841913E-3"/>
                  <c:y val="-4.400382295447392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C27-4085-B530-41BC05F9E80D}"/>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問36年齢層!$S$66:$S$74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問36年齢層!$T$66:$T$74</c:f>
              <c:numCache>
                <c:formatCode>0.0</c:formatCode>
                <c:ptCount val="9"/>
                <c:pt idx="0">
                  <c:v>5.3</c:v>
                </c:pt>
                <c:pt idx="1">
                  <c:v>11.5</c:v>
                </c:pt>
                <c:pt idx="2">
                  <c:v>15.8</c:v>
                </c:pt>
                <c:pt idx="3">
                  <c:v>8.6</c:v>
                </c:pt>
                <c:pt idx="4">
                  <c:v>12.8</c:v>
                </c:pt>
                <c:pt idx="5">
                  <c:v>8.9</c:v>
                </c:pt>
                <c:pt idx="6">
                  <c:v>8.4</c:v>
                </c:pt>
                <c:pt idx="7">
                  <c:v>5.4</c:v>
                </c:pt>
                <c:pt idx="8">
                  <c:v>0.6</c:v>
                </c:pt>
              </c:numCache>
            </c:numRef>
          </c:val>
          <c:extLst>
            <c:ext xmlns:c16="http://schemas.microsoft.com/office/drawing/2014/chart" uri="{C3380CC4-5D6E-409C-BE32-E72D297353CC}">
              <c16:uniqueId val="{00000000-6C1C-4E68-BB20-FCAD39D96CEA}"/>
            </c:ext>
          </c:extLst>
        </c:ser>
        <c:ser>
          <c:idx val="1"/>
          <c:order val="1"/>
          <c:tx>
            <c:strRef>
              <c:f>問36年齢層!$U$65</c:f>
              <c:strCache>
                <c:ptCount val="1"/>
                <c:pt idx="0">
                  <c:v>価格の
安さ</c:v>
                </c:pt>
              </c:strCache>
            </c:strRef>
          </c:tx>
          <c:spPr>
            <a:pattFill prst="smGrid">
              <a:fgClr>
                <a:srgbClr val="FFC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問36年齢層!$U$66:$U$74</c:f>
              <c:numCache>
                <c:formatCode>0.0</c:formatCode>
                <c:ptCount val="9"/>
                <c:pt idx="0">
                  <c:v>21.1</c:v>
                </c:pt>
                <c:pt idx="1">
                  <c:v>23</c:v>
                </c:pt>
                <c:pt idx="2">
                  <c:v>13.2</c:v>
                </c:pt>
                <c:pt idx="3">
                  <c:v>15.7</c:v>
                </c:pt>
                <c:pt idx="4">
                  <c:v>15.7</c:v>
                </c:pt>
                <c:pt idx="5">
                  <c:v>8.9</c:v>
                </c:pt>
                <c:pt idx="6">
                  <c:v>7.4</c:v>
                </c:pt>
                <c:pt idx="7">
                  <c:v>8.6999999999999993</c:v>
                </c:pt>
                <c:pt idx="8">
                  <c:v>5.9</c:v>
                </c:pt>
              </c:numCache>
            </c:numRef>
          </c:val>
          <c:extLst>
            <c:ext xmlns:c16="http://schemas.microsoft.com/office/drawing/2014/chart" uri="{C3380CC4-5D6E-409C-BE32-E72D297353CC}">
              <c16:uniqueId val="{00000001-6C1C-4E68-BB20-FCAD39D96CEA}"/>
            </c:ext>
          </c:extLst>
        </c:ser>
        <c:ser>
          <c:idx val="2"/>
          <c:order val="2"/>
          <c:tx>
            <c:strRef>
              <c:f>問36年齢層!$V$65</c:f>
              <c:strCache>
                <c:ptCount val="1"/>
                <c:pt idx="0">
                  <c:v>品揃えの
良さ</c:v>
                </c:pt>
              </c:strCache>
            </c:strRef>
          </c:tx>
          <c:spPr>
            <a:pattFill prst="lgCheck">
              <a:fgClr>
                <a:srgbClr val="0070C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問36年齢層!$V$66:$V$74</c:f>
              <c:numCache>
                <c:formatCode>0.0</c:formatCode>
                <c:ptCount val="9"/>
                <c:pt idx="0">
                  <c:v>36.799999999999997</c:v>
                </c:pt>
                <c:pt idx="1">
                  <c:v>19.7</c:v>
                </c:pt>
                <c:pt idx="2">
                  <c:v>30.7</c:v>
                </c:pt>
                <c:pt idx="3">
                  <c:v>22.3</c:v>
                </c:pt>
                <c:pt idx="4">
                  <c:v>17.399999999999999</c:v>
                </c:pt>
                <c:pt idx="5">
                  <c:v>18.8</c:v>
                </c:pt>
                <c:pt idx="6">
                  <c:v>12.6</c:v>
                </c:pt>
                <c:pt idx="7">
                  <c:v>14.1</c:v>
                </c:pt>
                <c:pt idx="8">
                  <c:v>12.4</c:v>
                </c:pt>
              </c:numCache>
            </c:numRef>
          </c:val>
          <c:extLst>
            <c:ext xmlns:c16="http://schemas.microsoft.com/office/drawing/2014/chart" uri="{C3380CC4-5D6E-409C-BE32-E72D297353CC}">
              <c16:uniqueId val="{00000002-6C1C-4E68-BB20-FCAD39D96CEA}"/>
            </c:ext>
          </c:extLst>
        </c:ser>
        <c:ser>
          <c:idx val="3"/>
          <c:order val="3"/>
          <c:tx>
            <c:strRef>
              <c:f>問36年齢層!$W$65</c:f>
              <c:strCache>
                <c:ptCount val="1"/>
                <c:pt idx="0">
                  <c:v>入り
やすい
雰囲気</c:v>
                </c:pt>
              </c:strCache>
            </c:strRef>
          </c:tx>
          <c:spPr>
            <a:pattFill prst="dkHorz">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問36年齢層!$W$66:$W$74</c:f>
              <c:numCache>
                <c:formatCode>0.0</c:formatCode>
                <c:ptCount val="9"/>
                <c:pt idx="0">
                  <c:v>15.8</c:v>
                </c:pt>
                <c:pt idx="1">
                  <c:v>4.9000000000000004</c:v>
                </c:pt>
                <c:pt idx="2">
                  <c:v>2.6</c:v>
                </c:pt>
                <c:pt idx="3">
                  <c:v>5.0999999999999996</c:v>
                </c:pt>
                <c:pt idx="4">
                  <c:v>7.9</c:v>
                </c:pt>
                <c:pt idx="5">
                  <c:v>12.5</c:v>
                </c:pt>
                <c:pt idx="6">
                  <c:v>5.3</c:v>
                </c:pt>
                <c:pt idx="7">
                  <c:v>7.1</c:v>
                </c:pt>
                <c:pt idx="8">
                  <c:v>4.0999999999999996</c:v>
                </c:pt>
              </c:numCache>
            </c:numRef>
          </c:val>
          <c:extLst>
            <c:ext xmlns:c16="http://schemas.microsoft.com/office/drawing/2014/chart" uri="{C3380CC4-5D6E-409C-BE32-E72D297353CC}">
              <c16:uniqueId val="{00000003-6C1C-4E68-BB20-FCAD39D96CEA}"/>
            </c:ext>
          </c:extLst>
        </c:ser>
        <c:ser>
          <c:idx val="4"/>
          <c:order val="4"/>
          <c:tx>
            <c:strRef>
              <c:f>問36年齢層!$X$65</c:f>
              <c:strCache>
                <c:ptCount val="1"/>
                <c:pt idx="0">
                  <c:v>商品の
質の高さ</c:v>
                </c:pt>
              </c:strCache>
            </c:strRef>
          </c:tx>
          <c:spPr>
            <a:pattFill prst="wdUpDiag">
              <a:fgClr>
                <a:srgbClr val="C00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問36年齢層!$X$66:$X$74</c:f>
              <c:numCache>
                <c:formatCode>0.0</c:formatCode>
                <c:ptCount val="9"/>
                <c:pt idx="0">
                  <c:v>5.3</c:v>
                </c:pt>
                <c:pt idx="1">
                  <c:v>16.399999999999999</c:v>
                </c:pt>
                <c:pt idx="2">
                  <c:v>8.8000000000000007</c:v>
                </c:pt>
                <c:pt idx="3">
                  <c:v>12.2</c:v>
                </c:pt>
                <c:pt idx="4">
                  <c:v>12.4</c:v>
                </c:pt>
                <c:pt idx="5">
                  <c:v>12.5</c:v>
                </c:pt>
                <c:pt idx="6">
                  <c:v>8.4</c:v>
                </c:pt>
                <c:pt idx="7">
                  <c:v>11.4</c:v>
                </c:pt>
                <c:pt idx="8">
                  <c:v>8.3000000000000007</c:v>
                </c:pt>
              </c:numCache>
            </c:numRef>
          </c:val>
          <c:extLst>
            <c:ext xmlns:c16="http://schemas.microsoft.com/office/drawing/2014/chart" uri="{C3380CC4-5D6E-409C-BE32-E72D297353CC}">
              <c16:uniqueId val="{00000004-6C1C-4E68-BB20-FCAD39D96CEA}"/>
            </c:ext>
          </c:extLst>
        </c:ser>
        <c:ser>
          <c:idx val="5"/>
          <c:order val="5"/>
          <c:tx>
            <c:strRef>
              <c:f>問36年齢層!$Y$65</c:f>
              <c:strCache>
                <c:ptCount val="1"/>
                <c:pt idx="0">
                  <c:v>駐輪・
駐車場
が十分
にある</c:v>
                </c:pt>
              </c:strCache>
            </c:strRef>
          </c:tx>
          <c:spPr>
            <a:pattFill prst="openDmnd">
              <a:fgClr>
                <a:schemeClr val="accent4">
                  <a:lumMod val="50000"/>
                </a:schemeClr>
              </a:fgClr>
              <a:bgClr>
                <a:schemeClr val="bg1"/>
              </a:bgClr>
            </a:pattFill>
            <a:ln>
              <a:solidFill>
                <a:schemeClr val="tx1"/>
              </a:solidFill>
            </a:ln>
            <a:effectLst/>
          </c:spPr>
          <c:invertIfNegative val="0"/>
          <c:dLbls>
            <c:dLbl>
              <c:idx val="0"/>
              <c:layout>
                <c:manualLayout>
                  <c:x val="5.6402847315221803E-3"/>
                  <c:y val="-4.5837484010868276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0-9C27-4085-B530-41BC05F9E80D}"/>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問36年齢層!$S$66:$S$74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問36年齢層!$Y$66:$Y$74</c:f>
              <c:numCache>
                <c:formatCode>0.0</c:formatCode>
                <c:ptCount val="9"/>
                <c:pt idx="0">
                  <c:v>0</c:v>
                </c:pt>
                <c:pt idx="1">
                  <c:v>3.3</c:v>
                </c:pt>
                <c:pt idx="2">
                  <c:v>6.1</c:v>
                </c:pt>
                <c:pt idx="3">
                  <c:v>8.1</c:v>
                </c:pt>
                <c:pt idx="4">
                  <c:v>6.2</c:v>
                </c:pt>
                <c:pt idx="5">
                  <c:v>9.8000000000000007</c:v>
                </c:pt>
                <c:pt idx="6">
                  <c:v>11.6</c:v>
                </c:pt>
                <c:pt idx="7">
                  <c:v>13</c:v>
                </c:pt>
                <c:pt idx="8">
                  <c:v>6.5</c:v>
                </c:pt>
              </c:numCache>
            </c:numRef>
          </c:val>
          <c:extLst>
            <c:ext xmlns:c16="http://schemas.microsoft.com/office/drawing/2014/chart" uri="{C3380CC4-5D6E-409C-BE32-E72D297353CC}">
              <c16:uniqueId val="{00000005-6C1C-4E68-BB20-FCAD39D96CEA}"/>
            </c:ext>
          </c:extLst>
        </c:ser>
        <c:ser>
          <c:idx val="6"/>
          <c:order val="6"/>
          <c:tx>
            <c:strRef>
              <c:f>問36年齢層!$Z$65</c:f>
              <c:strCache>
                <c:ptCount val="1"/>
                <c:pt idx="0">
                  <c:v>下位
7項目</c:v>
                </c:pt>
              </c:strCache>
            </c:strRef>
          </c:tx>
          <c:spPr>
            <a:pattFill prst="smCheck">
              <a:fgClr>
                <a:srgbClr val="00B0F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問36年齢層!$Z$66:$Z$74</c:f>
              <c:numCache>
                <c:formatCode>0.0</c:formatCode>
                <c:ptCount val="9"/>
                <c:pt idx="0">
                  <c:v>15.8</c:v>
                </c:pt>
                <c:pt idx="1">
                  <c:v>14.7</c:v>
                </c:pt>
                <c:pt idx="2">
                  <c:v>19.400000000000002</c:v>
                </c:pt>
                <c:pt idx="3">
                  <c:v>21.4</c:v>
                </c:pt>
                <c:pt idx="4">
                  <c:v>19.5</c:v>
                </c:pt>
                <c:pt idx="5">
                  <c:v>17.100000000000001</c:v>
                </c:pt>
                <c:pt idx="6">
                  <c:v>23.3</c:v>
                </c:pt>
                <c:pt idx="7">
                  <c:v>16.7</c:v>
                </c:pt>
                <c:pt idx="8">
                  <c:v>20.8</c:v>
                </c:pt>
              </c:numCache>
            </c:numRef>
          </c:val>
          <c:extLst>
            <c:ext xmlns:c16="http://schemas.microsoft.com/office/drawing/2014/chart" uri="{C3380CC4-5D6E-409C-BE32-E72D297353CC}">
              <c16:uniqueId val="{00000006-6C1C-4E68-BB20-FCAD39D96CEA}"/>
            </c:ext>
          </c:extLst>
        </c:ser>
        <c:ser>
          <c:idx val="7"/>
          <c:order val="7"/>
          <c:tx>
            <c:strRef>
              <c:f>問36年齢層!$AA$65</c:f>
              <c:strCache>
                <c:ptCount val="1"/>
                <c:pt idx="0">
                  <c:v>その他</c:v>
                </c:pt>
              </c:strCache>
            </c:strRef>
          </c:tx>
          <c:spPr>
            <a:pattFill prst="ltHorz">
              <a:fgClr>
                <a:srgbClr val="00B050"/>
              </a:fgClr>
              <a:bgClr>
                <a:schemeClr val="bg1"/>
              </a:bgClr>
            </a:pattFill>
            <a:ln>
              <a:solidFill>
                <a:schemeClr val="tx1"/>
              </a:solidFill>
            </a:ln>
            <a:effectLst/>
          </c:spPr>
          <c:invertIfNegative val="0"/>
          <c:dLbls>
            <c:dLbl>
              <c:idx val="0"/>
              <c:layout>
                <c:manualLayout>
                  <c:x val="4.2670830578076116E-3"/>
                  <c:y val="-4.356536703539120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4AB-4033-8B05-A38F758D0DD5}"/>
                </c:ext>
              </c:extLst>
            </c:dLbl>
            <c:dLbl>
              <c:idx val="3"/>
              <c:layout>
                <c:manualLayout>
                  <c:x val="-4.335366687027992E-3"/>
                  <c:y val="1.4437139258705758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4AB-4033-8B05-A38F758D0DD5}"/>
                </c:ext>
              </c:extLst>
            </c:dLbl>
            <c:dLbl>
              <c:idx val="4"/>
              <c:layout>
                <c:manualLayout>
                  <c:x val="3.4051089414811153E-3"/>
                  <c:y val="-4.3565511406783726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3-44AB-4033-8B05-A38F758D0DD5}"/>
                </c:ext>
              </c:extLst>
            </c:dLbl>
            <c:dLbl>
              <c:idx val="5"/>
              <c:layout>
                <c:manualLayout>
                  <c:x val="5.6457304163725144E-3"/>
                  <c:y val="-4.5075203058363579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2-44AB-4033-8B05-A38F758D0DD5}"/>
                </c:ext>
              </c:extLst>
            </c:dLbl>
            <c:dLbl>
              <c:idx val="6"/>
              <c:layout>
                <c:manualLayout>
                  <c:x val="4.2342978122794639E-3"/>
                  <c:y val="-4.5398883720393038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1-44AB-4033-8B05-A38F758D0DD5}"/>
                </c:ext>
              </c:extLst>
            </c:dLbl>
            <c:dLbl>
              <c:idx val="7"/>
              <c:layout>
                <c:manualLayout>
                  <c:x val="5.7278602348312668E-3"/>
                  <c:y val="-4.388875895463562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1-61BA-4B1B-8208-39C55DCC0E39}"/>
                </c:ext>
              </c:extLst>
            </c:dLbl>
            <c:dLbl>
              <c:idx val="8"/>
              <c:layout>
                <c:manualLayout>
                  <c:x val="3.9276724142721401E-3"/>
                  <c:y val="-4.400425606865134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4AB-4033-8B05-A38F758D0DD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問36年齢層!$S$66:$S$74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問36年齢層!$AA$66:$AA$74</c:f>
              <c:numCache>
                <c:formatCode>0.0</c:formatCode>
                <c:ptCount val="9"/>
                <c:pt idx="0">
                  <c:v>0</c:v>
                </c:pt>
                <c:pt idx="1">
                  <c:v>1.6</c:v>
                </c:pt>
                <c:pt idx="2">
                  <c:v>1.8</c:v>
                </c:pt>
                <c:pt idx="3">
                  <c:v>1.5</c:v>
                </c:pt>
                <c:pt idx="4">
                  <c:v>0</c:v>
                </c:pt>
                <c:pt idx="5">
                  <c:v>0</c:v>
                </c:pt>
                <c:pt idx="6">
                  <c:v>0</c:v>
                </c:pt>
                <c:pt idx="7">
                  <c:v>0</c:v>
                </c:pt>
                <c:pt idx="8">
                  <c:v>0</c:v>
                </c:pt>
              </c:numCache>
            </c:numRef>
          </c:val>
          <c:extLst>
            <c:ext xmlns:c16="http://schemas.microsoft.com/office/drawing/2014/chart" uri="{C3380CC4-5D6E-409C-BE32-E72D297353CC}">
              <c16:uniqueId val="{00000010-6C1C-4E68-BB20-FCAD39D96CEA}"/>
            </c:ext>
          </c:extLst>
        </c:ser>
        <c:ser>
          <c:idx val="8"/>
          <c:order val="8"/>
          <c:tx>
            <c:strRef>
              <c:f>問36年齢層!$AB$65</c:f>
              <c:strCache>
                <c:ptCount val="1"/>
                <c:pt idx="0">
                  <c:v>（無効
回答）</c:v>
                </c:pt>
              </c:strCache>
            </c:strRef>
          </c:tx>
          <c:spPr>
            <a:solidFill>
              <a:schemeClr val="bg1"/>
            </a:solidFill>
            <a:ln>
              <a:solidFill>
                <a:schemeClr val="tx1"/>
              </a:solidFill>
            </a:ln>
            <a:effectLst/>
          </c:spPr>
          <c:invertIfNegative val="0"/>
          <c:dLbls>
            <c:dLbl>
              <c:idx val="0"/>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4AB-4033-8B05-A38F758D0DD5}"/>
                </c:ext>
              </c:extLst>
            </c:dLbl>
            <c:dLbl>
              <c:idx val="1"/>
              <c:layout>
                <c:manualLayout>
                  <c:x val="1.2659342130586389E-2"/>
                  <c:y val="1.4437139251982942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4AB-4033-8B05-A38F758D0DD5}"/>
                </c:ext>
              </c:extLst>
            </c:dLbl>
            <c:dLbl>
              <c:idx val="2"/>
              <c:layout>
                <c:manualLayout>
                  <c:x val="2.023792190694548E-2"/>
                  <c:y val="1.4437139251982942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4AB-4033-8B05-A38F758D0DD5}"/>
                </c:ext>
              </c:extLst>
            </c:dLbl>
            <c:dLbl>
              <c:idx val="3"/>
              <c:layout>
                <c:manualLayout>
                  <c:x val="5.1365470920809739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4AB-4033-8B05-A38F758D0DD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問36年齢層!$AB$66:$AB$74</c:f>
              <c:numCache>
                <c:formatCode>0.0</c:formatCode>
                <c:ptCount val="9"/>
                <c:pt idx="0">
                  <c:v>0</c:v>
                </c:pt>
                <c:pt idx="1">
                  <c:v>4.9000000000000004</c:v>
                </c:pt>
                <c:pt idx="2">
                  <c:v>1.8</c:v>
                </c:pt>
                <c:pt idx="3">
                  <c:v>5.0999999999999996</c:v>
                </c:pt>
                <c:pt idx="4">
                  <c:v>8.3000000000000007</c:v>
                </c:pt>
                <c:pt idx="5">
                  <c:v>11.6</c:v>
                </c:pt>
                <c:pt idx="6">
                  <c:v>23.2</c:v>
                </c:pt>
                <c:pt idx="7">
                  <c:v>23.4</c:v>
                </c:pt>
                <c:pt idx="8">
                  <c:v>41.4</c:v>
                </c:pt>
              </c:numCache>
            </c:numRef>
          </c:val>
          <c:extLst>
            <c:ext xmlns:c16="http://schemas.microsoft.com/office/drawing/2014/chart" uri="{C3380CC4-5D6E-409C-BE32-E72D297353CC}">
              <c16:uniqueId val="{00000013-6C1C-4E68-BB20-FCAD39D96CEA}"/>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853509664292974E-2"/>
          <c:y val="1.0565240359218173E-2"/>
          <c:w val="0.91349610037300777"/>
          <c:h val="0.98943475964078187"/>
        </c:manualLayout>
      </c:layout>
      <c:barChart>
        <c:barDir val="bar"/>
        <c:grouping val="percentStacked"/>
        <c:varyColors val="0"/>
        <c:ser>
          <c:idx val="0"/>
          <c:order val="0"/>
          <c:tx>
            <c:strRef>
              <c:f>問36年齢層!$T$65</c:f>
              <c:strCache>
                <c:ptCount val="1"/>
                <c:pt idx="0">
                  <c:v>家や職場
からの
近さ</c:v>
                </c:pt>
              </c:strCache>
            </c:strRef>
          </c:tx>
          <c:spPr>
            <a:pattFill prst="wdDnDiag">
              <a:fgClr>
                <a:srgbClr val="FF0000"/>
              </a:fgClr>
              <a:bgClr>
                <a:schemeClr val="bg1"/>
              </a:bgClr>
            </a:pattFill>
            <a:ln>
              <a:noFill/>
            </a:ln>
            <a:effectLst/>
          </c:spPr>
          <c:invertIfNegative val="0"/>
          <c:dPt>
            <c:idx val="0"/>
            <c:invertIfNegative val="0"/>
            <c:bubble3D val="0"/>
            <c:spPr>
              <a:pattFill prst="wdDnDiag">
                <a:fgClr>
                  <a:srgbClr val="FF0000"/>
                </a:fgClr>
                <a:bgClr>
                  <a:schemeClr val="bg1"/>
                </a:bgClr>
              </a:pattFill>
              <a:ln>
                <a:solidFill>
                  <a:srgbClr val="000000"/>
                </a:solidFill>
              </a:ln>
              <a:effectLst/>
            </c:spPr>
            <c:extLst>
              <c:ext xmlns:c16="http://schemas.microsoft.com/office/drawing/2014/chart" uri="{C3380CC4-5D6E-409C-BE32-E72D297353CC}">
                <c16:uniqueId val="{00000001-CA6D-4F5A-A982-E887F1F761EE}"/>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CA6D-4F5A-A982-E887F1F761EE}"/>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問36年齢層!$S$64</c:f>
              <c:strCache>
                <c:ptCount val="1"/>
                <c:pt idx="0">
                  <c:v>凡例</c:v>
                </c:pt>
              </c:strCache>
            </c:strRef>
          </c:cat>
          <c:val>
            <c:numRef>
              <c:f>問36年齢層!$T$64</c:f>
              <c:numCache>
                <c:formatCode>General</c:formatCode>
                <c:ptCount val="1"/>
                <c:pt idx="0">
                  <c:v>1</c:v>
                </c:pt>
              </c:numCache>
            </c:numRef>
          </c:val>
          <c:extLst>
            <c:ext xmlns:c16="http://schemas.microsoft.com/office/drawing/2014/chart" uri="{C3380CC4-5D6E-409C-BE32-E72D297353CC}">
              <c16:uniqueId val="{00000002-CA6D-4F5A-A982-E887F1F761EE}"/>
            </c:ext>
          </c:extLst>
        </c:ser>
        <c:ser>
          <c:idx val="1"/>
          <c:order val="1"/>
          <c:tx>
            <c:strRef>
              <c:f>問36年齢層!$U$65</c:f>
              <c:strCache>
                <c:ptCount val="1"/>
                <c:pt idx="0">
                  <c:v>価格の
安さ</c:v>
                </c:pt>
              </c:strCache>
            </c:strRef>
          </c:tx>
          <c:spPr>
            <a:pattFill prst="smGrid">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問36年齢層!$S$64</c:f>
              <c:strCache>
                <c:ptCount val="1"/>
                <c:pt idx="0">
                  <c:v>凡例</c:v>
                </c:pt>
              </c:strCache>
            </c:strRef>
          </c:cat>
          <c:val>
            <c:numRef>
              <c:f>問36年齢層!$U$64</c:f>
              <c:numCache>
                <c:formatCode>General</c:formatCode>
                <c:ptCount val="1"/>
                <c:pt idx="0">
                  <c:v>1</c:v>
                </c:pt>
              </c:numCache>
            </c:numRef>
          </c:val>
          <c:extLst>
            <c:ext xmlns:c16="http://schemas.microsoft.com/office/drawing/2014/chart" uri="{C3380CC4-5D6E-409C-BE32-E72D297353CC}">
              <c16:uniqueId val="{00000003-CA6D-4F5A-A982-E887F1F761EE}"/>
            </c:ext>
          </c:extLst>
        </c:ser>
        <c:ser>
          <c:idx val="2"/>
          <c:order val="2"/>
          <c:tx>
            <c:strRef>
              <c:f>問36年齢層!$V$65</c:f>
              <c:strCache>
                <c:ptCount val="1"/>
                <c:pt idx="0">
                  <c:v>品揃えの
良さ</c:v>
                </c:pt>
              </c:strCache>
            </c:strRef>
          </c:tx>
          <c:spPr>
            <a:pattFill prst="lgCheck">
              <a:fgClr>
                <a:srgbClr val="0070C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問36年齢層!$S$64</c:f>
              <c:strCache>
                <c:ptCount val="1"/>
                <c:pt idx="0">
                  <c:v>凡例</c:v>
                </c:pt>
              </c:strCache>
            </c:strRef>
          </c:cat>
          <c:val>
            <c:numRef>
              <c:f>問36年齢層!$V$64</c:f>
              <c:numCache>
                <c:formatCode>General</c:formatCode>
                <c:ptCount val="1"/>
                <c:pt idx="0">
                  <c:v>1</c:v>
                </c:pt>
              </c:numCache>
            </c:numRef>
          </c:val>
          <c:extLst>
            <c:ext xmlns:c16="http://schemas.microsoft.com/office/drawing/2014/chart" uri="{C3380CC4-5D6E-409C-BE32-E72D297353CC}">
              <c16:uniqueId val="{00000004-CA6D-4F5A-A982-E887F1F761EE}"/>
            </c:ext>
          </c:extLst>
        </c:ser>
        <c:ser>
          <c:idx val="3"/>
          <c:order val="3"/>
          <c:tx>
            <c:strRef>
              <c:f>問36年齢層!$W$65</c:f>
              <c:strCache>
                <c:ptCount val="1"/>
                <c:pt idx="0">
                  <c:v>入り
やすい
雰囲気</c:v>
                </c:pt>
              </c:strCache>
            </c:strRef>
          </c:tx>
          <c:spPr>
            <a:pattFill prst="dkHorz">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問36年齢層!$S$64</c:f>
              <c:strCache>
                <c:ptCount val="1"/>
                <c:pt idx="0">
                  <c:v>凡例</c:v>
                </c:pt>
              </c:strCache>
            </c:strRef>
          </c:cat>
          <c:val>
            <c:numRef>
              <c:f>問36年齢層!$W$64</c:f>
              <c:numCache>
                <c:formatCode>General</c:formatCode>
                <c:ptCount val="1"/>
                <c:pt idx="0">
                  <c:v>1</c:v>
                </c:pt>
              </c:numCache>
            </c:numRef>
          </c:val>
          <c:extLst>
            <c:ext xmlns:c16="http://schemas.microsoft.com/office/drawing/2014/chart" uri="{C3380CC4-5D6E-409C-BE32-E72D297353CC}">
              <c16:uniqueId val="{00000005-CA6D-4F5A-A982-E887F1F761EE}"/>
            </c:ext>
          </c:extLst>
        </c:ser>
        <c:ser>
          <c:idx val="4"/>
          <c:order val="4"/>
          <c:tx>
            <c:strRef>
              <c:f>問36年齢層!$X$65</c:f>
              <c:strCache>
                <c:ptCount val="1"/>
                <c:pt idx="0">
                  <c:v>商品の
質の高さ</c:v>
                </c:pt>
              </c:strCache>
            </c:strRef>
          </c:tx>
          <c:spPr>
            <a:pattFill prst="wdUpDiag">
              <a:fgClr>
                <a:srgbClr val="C00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問36年齢層!$S$64</c:f>
              <c:strCache>
                <c:ptCount val="1"/>
                <c:pt idx="0">
                  <c:v>凡例</c:v>
                </c:pt>
              </c:strCache>
            </c:strRef>
          </c:cat>
          <c:val>
            <c:numRef>
              <c:f>問36年齢層!$X$64</c:f>
              <c:numCache>
                <c:formatCode>General</c:formatCode>
                <c:ptCount val="1"/>
                <c:pt idx="0">
                  <c:v>1</c:v>
                </c:pt>
              </c:numCache>
            </c:numRef>
          </c:val>
          <c:extLst>
            <c:ext xmlns:c16="http://schemas.microsoft.com/office/drawing/2014/chart" uri="{C3380CC4-5D6E-409C-BE32-E72D297353CC}">
              <c16:uniqueId val="{00000006-CA6D-4F5A-A982-E887F1F761EE}"/>
            </c:ext>
          </c:extLst>
        </c:ser>
        <c:ser>
          <c:idx val="5"/>
          <c:order val="5"/>
          <c:tx>
            <c:strRef>
              <c:f>問36年齢層!$Y$65</c:f>
              <c:strCache>
                <c:ptCount val="1"/>
                <c:pt idx="0">
                  <c:v>駐輪・
駐車場
が十分
にある</c:v>
                </c:pt>
              </c:strCache>
            </c:strRef>
          </c:tx>
          <c:spPr>
            <a:pattFill prst="openDmnd">
              <a:fgClr>
                <a:schemeClr val="accent4">
                  <a:lumMod val="50000"/>
                </a:schemeClr>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問36年齢層!$S$64</c:f>
              <c:strCache>
                <c:ptCount val="1"/>
                <c:pt idx="0">
                  <c:v>凡例</c:v>
                </c:pt>
              </c:strCache>
            </c:strRef>
          </c:cat>
          <c:val>
            <c:numRef>
              <c:f>問36年齢層!$Y$64</c:f>
              <c:numCache>
                <c:formatCode>General</c:formatCode>
                <c:ptCount val="1"/>
                <c:pt idx="0">
                  <c:v>1</c:v>
                </c:pt>
              </c:numCache>
            </c:numRef>
          </c:val>
          <c:extLst>
            <c:ext xmlns:c16="http://schemas.microsoft.com/office/drawing/2014/chart" uri="{C3380CC4-5D6E-409C-BE32-E72D297353CC}">
              <c16:uniqueId val="{00000007-CA6D-4F5A-A982-E887F1F761EE}"/>
            </c:ext>
          </c:extLst>
        </c:ser>
        <c:ser>
          <c:idx val="6"/>
          <c:order val="6"/>
          <c:tx>
            <c:strRef>
              <c:f>問36年齢層!$Z$65</c:f>
              <c:strCache>
                <c:ptCount val="1"/>
                <c:pt idx="0">
                  <c:v>下位
7項目</c:v>
                </c:pt>
              </c:strCache>
            </c:strRef>
          </c:tx>
          <c:spPr>
            <a:pattFill prst="smCheck">
              <a:fgClr>
                <a:srgbClr val="00B0F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問36年齢層!$S$64</c:f>
              <c:strCache>
                <c:ptCount val="1"/>
                <c:pt idx="0">
                  <c:v>凡例</c:v>
                </c:pt>
              </c:strCache>
            </c:strRef>
          </c:cat>
          <c:val>
            <c:numRef>
              <c:f>問36年齢層!$Z$64</c:f>
              <c:numCache>
                <c:formatCode>General</c:formatCode>
                <c:ptCount val="1"/>
                <c:pt idx="0">
                  <c:v>1</c:v>
                </c:pt>
              </c:numCache>
            </c:numRef>
          </c:val>
          <c:extLst>
            <c:ext xmlns:c16="http://schemas.microsoft.com/office/drawing/2014/chart" uri="{C3380CC4-5D6E-409C-BE32-E72D297353CC}">
              <c16:uniqueId val="{00000008-CA6D-4F5A-A982-E887F1F761EE}"/>
            </c:ext>
          </c:extLst>
        </c:ser>
        <c:ser>
          <c:idx val="7"/>
          <c:order val="7"/>
          <c:tx>
            <c:strRef>
              <c:f>問36年齢層!$AA$65</c:f>
              <c:strCache>
                <c:ptCount val="1"/>
                <c:pt idx="0">
                  <c:v>その他</c:v>
                </c:pt>
              </c:strCache>
            </c:strRef>
          </c:tx>
          <c:spPr>
            <a:pattFill prst="ltHorz">
              <a:fgClr>
                <a:srgbClr val="00B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問36年齢層!$S$64</c:f>
              <c:strCache>
                <c:ptCount val="1"/>
                <c:pt idx="0">
                  <c:v>凡例</c:v>
                </c:pt>
              </c:strCache>
            </c:strRef>
          </c:cat>
          <c:val>
            <c:numRef>
              <c:f>問36年齢層!$AA$64</c:f>
              <c:numCache>
                <c:formatCode>General</c:formatCode>
                <c:ptCount val="1"/>
                <c:pt idx="0">
                  <c:v>1</c:v>
                </c:pt>
              </c:numCache>
            </c:numRef>
          </c:val>
          <c:extLst>
            <c:ext xmlns:c16="http://schemas.microsoft.com/office/drawing/2014/chart" uri="{C3380CC4-5D6E-409C-BE32-E72D297353CC}">
              <c16:uniqueId val="{00000009-CA6D-4F5A-A982-E887F1F761EE}"/>
            </c:ext>
          </c:extLst>
        </c:ser>
        <c:ser>
          <c:idx val="8"/>
          <c:order val="8"/>
          <c:tx>
            <c:strRef>
              <c:f>問36年齢層!$AB$65</c:f>
              <c:strCache>
                <c:ptCount val="1"/>
                <c:pt idx="0">
                  <c:v>（無効
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A-CA6D-4F5A-A982-E887F1F761E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問36年齢層!$S$64</c:f>
              <c:strCache>
                <c:ptCount val="1"/>
                <c:pt idx="0">
                  <c:v>凡例</c:v>
                </c:pt>
              </c:strCache>
            </c:strRef>
          </c:cat>
          <c:val>
            <c:numRef>
              <c:f>問36年齢層!$AB$64</c:f>
              <c:numCache>
                <c:formatCode>General</c:formatCode>
                <c:ptCount val="1"/>
                <c:pt idx="0">
                  <c:v>1</c:v>
                </c:pt>
              </c:numCache>
            </c:numRef>
          </c:val>
          <c:extLst>
            <c:ext xmlns:c16="http://schemas.microsoft.com/office/drawing/2014/chart" uri="{C3380CC4-5D6E-409C-BE32-E72D297353CC}">
              <c16:uniqueId val="{0000000B-CA6D-4F5A-A982-E887F1F761EE}"/>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BE76-46CE-B8D8-5520ACFDA056}"/>
              </c:ext>
            </c:extLst>
          </c:dPt>
          <c:dPt>
            <c:idx val="1"/>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3-BE76-46CE-B8D8-5520ACFDA056}"/>
              </c:ext>
            </c:extLst>
          </c:dPt>
          <c:dPt>
            <c:idx val="2"/>
            <c:bubble3D val="0"/>
            <c:spPr>
              <a:pattFill prst="ltVert">
                <a:fgClr>
                  <a:srgbClr val="92D050"/>
                </a:fgClr>
                <a:bgClr>
                  <a:schemeClr val="bg1"/>
                </a:bgClr>
              </a:pattFill>
              <a:ln w="9525">
                <a:solidFill>
                  <a:schemeClr val="tx1"/>
                </a:solidFill>
              </a:ln>
              <a:effectLst/>
            </c:spPr>
            <c:extLst>
              <c:ext xmlns:c16="http://schemas.microsoft.com/office/drawing/2014/chart" uri="{C3380CC4-5D6E-409C-BE32-E72D297353CC}">
                <c16:uniqueId val="{00000005-BE76-46CE-B8D8-5520ACFDA056}"/>
              </c:ext>
            </c:extLst>
          </c:dPt>
          <c:dPt>
            <c:idx val="3"/>
            <c:bubble3D val="0"/>
            <c:spPr>
              <a:solidFill>
                <a:schemeClr val="bg1"/>
              </a:solidFill>
              <a:ln w="9525">
                <a:solidFill>
                  <a:schemeClr val="tx1"/>
                </a:solidFill>
              </a:ln>
              <a:effectLst/>
            </c:spPr>
            <c:extLst>
              <c:ext xmlns:c16="http://schemas.microsoft.com/office/drawing/2014/chart" uri="{C3380CC4-5D6E-409C-BE32-E72D297353CC}">
                <c16:uniqueId val="{00000007-BE76-46CE-B8D8-5520ACFDA056}"/>
              </c:ext>
            </c:extLst>
          </c:dPt>
          <c:dLbls>
            <c:dLbl>
              <c:idx val="0"/>
              <c:layout>
                <c:manualLayout>
                  <c:x val="-1.3862230752825919E-2"/>
                  <c:y val="1.2810658467845248E-2"/>
                </c:manualLayout>
              </c:layout>
              <c:tx>
                <c:rich>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57CDA7B2-413F-4E77-899C-AA96BF471C2D}"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FA050698-4639-4FB5-B6DD-952475C4879C}"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BE76-46CE-B8D8-5520ACFDA056}"/>
                </c:ext>
              </c:extLst>
            </c:dLbl>
            <c:dLbl>
              <c:idx val="1"/>
              <c:layout>
                <c:manualLayout>
                  <c:x val="1.8127532522925979E-2"/>
                  <c:y val="3.8429957977004431E-3"/>
                </c:manualLayout>
              </c:layout>
              <c:tx>
                <c:rich>
                  <a:bodyPr rot="0" spcFirstLastPara="1" vertOverflow="overflow" horzOverflow="overflow"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D68C86B2-D2EB-4FAB-AA1C-76233D257379}"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3B1A73EF-8A11-4E94-AE70-C4FF13615632}"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overflow" horzOverflow="overflow"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8683079682218226"/>
                      <c:h val="8.7624903920061489E-2"/>
                    </c:manualLayout>
                  </c15:layout>
                  <c15:dlblFieldTable/>
                  <c15:showDataLabelsRange val="0"/>
                </c:ext>
                <c:ext xmlns:c16="http://schemas.microsoft.com/office/drawing/2014/chart" uri="{C3380CC4-5D6E-409C-BE32-E72D297353CC}">
                  <c16:uniqueId val="{00000003-BE76-46CE-B8D8-5520ACFDA056}"/>
                </c:ext>
              </c:extLst>
            </c:dLbl>
            <c:dLbl>
              <c:idx val="2"/>
              <c:layout>
                <c:manualLayout>
                  <c:x val="4.2654696953667347E-3"/>
                  <c:y val="5.1242633871380755E-3"/>
                </c:manualLayout>
              </c:layout>
              <c:tx>
                <c:rich>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7AAF34C2-65F3-4908-A127-8CBF745FC765}"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938A4451-4594-45F8-8425-F5A999770AE3}"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BE76-46CE-B8D8-5520ACFDA056}"/>
                </c:ext>
              </c:extLst>
            </c:dLbl>
            <c:dLbl>
              <c:idx val="3"/>
              <c:layout>
                <c:manualLayout>
                  <c:x val="3.8387715930902108E-2"/>
                  <c:y val="-1.2810658467845248E-2"/>
                </c:manualLayout>
              </c:layout>
              <c:tx>
                <c:rich>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533AA94F-9936-45FC-884E-257278D0D8E8}"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D733E34B-1CE1-4EFC-B631-7FF20EC7F70E}"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BE76-46CE-B8D8-5520ACFDA056}"/>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問37!$N$4:$N$7</c:f>
              <c:strCache>
                <c:ptCount val="4"/>
                <c:pt idx="0">
                  <c:v>利用している</c:v>
                </c:pt>
                <c:pt idx="1">
                  <c:v>利用していない</c:v>
                </c:pt>
                <c:pt idx="2">
                  <c:v>わからない</c:v>
                </c:pt>
                <c:pt idx="3">
                  <c:v>（無効回答）</c:v>
                </c:pt>
              </c:strCache>
            </c:strRef>
          </c:cat>
          <c:val>
            <c:numRef>
              <c:f>問37!$P$4:$P$7</c:f>
              <c:numCache>
                <c:formatCode>0.0"%"</c:formatCode>
                <c:ptCount val="4"/>
                <c:pt idx="0">
                  <c:v>36.200000000000003</c:v>
                </c:pt>
                <c:pt idx="1">
                  <c:v>57.9</c:v>
                </c:pt>
                <c:pt idx="2">
                  <c:v>5</c:v>
                </c:pt>
                <c:pt idx="3">
                  <c:v>0.9</c:v>
                </c:pt>
              </c:numCache>
            </c:numRef>
          </c:val>
          <c:extLst>
            <c:ext xmlns:c16="http://schemas.microsoft.com/office/drawing/2014/chart" uri="{C3380CC4-5D6E-409C-BE32-E72D297353CC}">
              <c16:uniqueId val="{0000000A-BE76-46CE-B8D8-5520ACFDA056}"/>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32831104659805"/>
          <c:y val="0.17636191439495574"/>
          <c:w val="0.74267532727307128"/>
          <c:h val="0.79579396910800959"/>
        </c:manualLayout>
      </c:layout>
      <c:barChart>
        <c:barDir val="bar"/>
        <c:grouping val="percentStacked"/>
        <c:varyColors val="0"/>
        <c:ser>
          <c:idx val="0"/>
          <c:order val="0"/>
          <c:tx>
            <c:strRef>
              <c:f>問37年齢層!$T$5</c:f>
              <c:strCache>
                <c:ptCount val="1"/>
                <c:pt idx="0">
                  <c:v>利用している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問37年齢層!$S$6:$S$14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問37年齢層!$T$6:$T$14</c:f>
              <c:numCache>
                <c:formatCode>0.0</c:formatCode>
                <c:ptCount val="9"/>
                <c:pt idx="0">
                  <c:v>15.8</c:v>
                </c:pt>
                <c:pt idx="1">
                  <c:v>14.8</c:v>
                </c:pt>
                <c:pt idx="2">
                  <c:v>25.4</c:v>
                </c:pt>
                <c:pt idx="3">
                  <c:v>29.9</c:v>
                </c:pt>
                <c:pt idx="4">
                  <c:v>37.200000000000003</c:v>
                </c:pt>
                <c:pt idx="5">
                  <c:v>42.9</c:v>
                </c:pt>
                <c:pt idx="6">
                  <c:v>38.9</c:v>
                </c:pt>
                <c:pt idx="7">
                  <c:v>42.9</c:v>
                </c:pt>
                <c:pt idx="8">
                  <c:v>45.6</c:v>
                </c:pt>
              </c:numCache>
            </c:numRef>
          </c:val>
          <c:extLst>
            <c:ext xmlns:c16="http://schemas.microsoft.com/office/drawing/2014/chart" uri="{C3380CC4-5D6E-409C-BE32-E72D297353CC}">
              <c16:uniqueId val="{00000000-9AB0-4340-88D9-6BCFEA3F5ACE}"/>
            </c:ext>
          </c:extLst>
        </c:ser>
        <c:ser>
          <c:idx val="1"/>
          <c:order val="1"/>
          <c:tx>
            <c:strRef>
              <c:f>問37年齢層!$U$5</c:f>
              <c:strCache>
                <c:ptCount val="1"/>
                <c:pt idx="0">
                  <c:v>利用していない</c:v>
                </c:pt>
              </c:strCache>
            </c:strRef>
          </c:tx>
          <c:spPr>
            <a:pattFill prst="smGrid">
              <a:fgClr>
                <a:schemeClr val="bg1"/>
              </a:fgClr>
              <a:bgClr>
                <a:srgbClr val="FF5050"/>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問37年齢層!$S$6:$S$14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問37年齢層!$U$6:$U$14</c:f>
              <c:numCache>
                <c:formatCode>0.0</c:formatCode>
                <c:ptCount val="9"/>
                <c:pt idx="0">
                  <c:v>78.900000000000006</c:v>
                </c:pt>
                <c:pt idx="1">
                  <c:v>80.3</c:v>
                </c:pt>
                <c:pt idx="2">
                  <c:v>70.2</c:v>
                </c:pt>
                <c:pt idx="3">
                  <c:v>67.5</c:v>
                </c:pt>
                <c:pt idx="4">
                  <c:v>56.6</c:v>
                </c:pt>
                <c:pt idx="5">
                  <c:v>49.1</c:v>
                </c:pt>
                <c:pt idx="6">
                  <c:v>53.7</c:v>
                </c:pt>
                <c:pt idx="7">
                  <c:v>51.6</c:v>
                </c:pt>
                <c:pt idx="8">
                  <c:v>46.2</c:v>
                </c:pt>
              </c:numCache>
            </c:numRef>
          </c:val>
          <c:extLst>
            <c:ext xmlns:c16="http://schemas.microsoft.com/office/drawing/2014/chart" uri="{C3380CC4-5D6E-409C-BE32-E72D297353CC}">
              <c16:uniqueId val="{00000001-9AB0-4340-88D9-6BCFEA3F5ACE}"/>
            </c:ext>
          </c:extLst>
        </c:ser>
        <c:ser>
          <c:idx val="2"/>
          <c:order val="2"/>
          <c:tx>
            <c:strRef>
              <c:f>問37年齢層!$V$5</c:f>
              <c:strCache>
                <c:ptCount val="1"/>
                <c:pt idx="0">
                  <c:v>わからない</c:v>
                </c:pt>
              </c:strCache>
            </c:strRef>
          </c:tx>
          <c:spPr>
            <a:pattFill prst="ltVert">
              <a:fgClr>
                <a:srgbClr val="92D050"/>
              </a:fgClr>
              <a:bgClr>
                <a:schemeClr val="bg1"/>
              </a:bgClr>
            </a:pattFill>
            <a:ln>
              <a:solidFill>
                <a:schemeClr val="tx1"/>
              </a:solidFill>
            </a:ln>
            <a:effectLst/>
          </c:spPr>
          <c:invertIfNegative val="0"/>
          <c:dLbls>
            <c:dLbl>
              <c:idx val="3"/>
              <c:layout>
                <c:manualLayout>
                  <c:x val="-7.8344085841555652E-3"/>
                  <c:y val="1.4437139258705758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02A-402A-831C-936C45332CD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問37年齢層!$S$6:$S$14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問37年齢層!$V$6:$V$14</c:f>
              <c:numCache>
                <c:formatCode>0.0</c:formatCode>
                <c:ptCount val="9"/>
                <c:pt idx="0">
                  <c:v>5.3</c:v>
                </c:pt>
                <c:pt idx="1">
                  <c:v>4.9000000000000004</c:v>
                </c:pt>
                <c:pt idx="2">
                  <c:v>4.4000000000000004</c:v>
                </c:pt>
                <c:pt idx="3">
                  <c:v>2</c:v>
                </c:pt>
                <c:pt idx="4">
                  <c:v>6.2</c:v>
                </c:pt>
                <c:pt idx="5">
                  <c:v>7.1</c:v>
                </c:pt>
                <c:pt idx="6">
                  <c:v>6.3</c:v>
                </c:pt>
                <c:pt idx="7">
                  <c:v>3.3</c:v>
                </c:pt>
                <c:pt idx="8">
                  <c:v>5.9</c:v>
                </c:pt>
              </c:numCache>
            </c:numRef>
          </c:val>
          <c:extLst>
            <c:ext xmlns:c16="http://schemas.microsoft.com/office/drawing/2014/chart" uri="{C3380CC4-5D6E-409C-BE32-E72D297353CC}">
              <c16:uniqueId val="{00000002-9AB0-4340-88D9-6BCFEA3F5ACE}"/>
            </c:ext>
          </c:extLst>
        </c:ser>
        <c:ser>
          <c:idx val="4"/>
          <c:order val="3"/>
          <c:tx>
            <c:strRef>
              <c:f>問37年齢層!$W$5</c:f>
              <c:strCache>
                <c:ptCount val="1"/>
                <c:pt idx="0">
                  <c:v>（無効回答）</c:v>
                </c:pt>
              </c:strCache>
            </c:strRef>
          </c:tx>
          <c:spPr>
            <a:solidFill>
              <a:schemeClr val="bg1"/>
            </a:solidFill>
            <a:ln>
              <a:solidFill>
                <a:schemeClr val="tx1"/>
              </a:solidFill>
            </a:ln>
            <a:effectLst/>
          </c:spPr>
          <c:invertIfNegative val="0"/>
          <c:dLbls>
            <c:dLbl>
              <c:idx val="3"/>
              <c:layout>
                <c:manualLayout>
                  <c:x val="2.1911687181504012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02A-402A-831C-936C45332CDE}"/>
                </c:ext>
              </c:extLst>
            </c:dLbl>
            <c:dLbl>
              <c:idx val="7"/>
              <c:layout>
                <c:manualLayout>
                  <c:x val="1.5600759788129357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02A-402A-831C-936C45332CD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問37年齢層!$S$6:$S$14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問37年齢層!$W$6:$W$14</c:f>
              <c:numCache>
                <c:formatCode>0.0</c:formatCode>
                <c:ptCount val="9"/>
                <c:pt idx="0">
                  <c:v>0</c:v>
                </c:pt>
                <c:pt idx="1">
                  <c:v>0</c:v>
                </c:pt>
                <c:pt idx="2">
                  <c:v>0</c:v>
                </c:pt>
                <c:pt idx="3">
                  <c:v>0.5</c:v>
                </c:pt>
                <c:pt idx="4">
                  <c:v>0</c:v>
                </c:pt>
                <c:pt idx="5">
                  <c:v>0.9</c:v>
                </c:pt>
                <c:pt idx="6">
                  <c:v>1.1000000000000001</c:v>
                </c:pt>
                <c:pt idx="7">
                  <c:v>2.2000000000000002</c:v>
                </c:pt>
                <c:pt idx="8">
                  <c:v>2.4</c:v>
                </c:pt>
              </c:numCache>
            </c:numRef>
          </c:val>
          <c:extLst>
            <c:ext xmlns:c16="http://schemas.microsoft.com/office/drawing/2014/chart" uri="{C3380CC4-5D6E-409C-BE32-E72D297353CC}">
              <c16:uniqueId val="{00000004-9AB0-4340-88D9-6BCFEA3F5ACE}"/>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問37年齢層!$T$5</c:f>
              <c:strCache>
                <c:ptCount val="1"/>
                <c:pt idx="0">
                  <c:v>利用している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115C-4DD8-A093-E573E133A1EE}"/>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115C-4DD8-A093-E573E133A1EE}"/>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問37年齢層!$S$4</c:f>
              <c:strCache>
                <c:ptCount val="1"/>
                <c:pt idx="0">
                  <c:v>凡例</c:v>
                </c:pt>
              </c:strCache>
            </c:strRef>
          </c:cat>
          <c:val>
            <c:numRef>
              <c:f>問37年齢層!$T$4</c:f>
              <c:numCache>
                <c:formatCode>General</c:formatCode>
                <c:ptCount val="1"/>
                <c:pt idx="0">
                  <c:v>1</c:v>
                </c:pt>
              </c:numCache>
            </c:numRef>
          </c:val>
          <c:extLst>
            <c:ext xmlns:c16="http://schemas.microsoft.com/office/drawing/2014/chart" uri="{C3380CC4-5D6E-409C-BE32-E72D297353CC}">
              <c16:uniqueId val="{00000002-115C-4DD8-A093-E573E133A1EE}"/>
            </c:ext>
          </c:extLst>
        </c:ser>
        <c:ser>
          <c:idx val="1"/>
          <c:order val="1"/>
          <c:tx>
            <c:strRef>
              <c:f>問37年齢層!$U$5</c:f>
              <c:strCache>
                <c:ptCount val="1"/>
                <c:pt idx="0">
                  <c:v>利用していない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問37年齢層!$S$4</c:f>
              <c:strCache>
                <c:ptCount val="1"/>
                <c:pt idx="0">
                  <c:v>凡例</c:v>
                </c:pt>
              </c:strCache>
            </c:strRef>
          </c:cat>
          <c:val>
            <c:numRef>
              <c:f>問37年齢層!$U$4</c:f>
              <c:numCache>
                <c:formatCode>General</c:formatCode>
                <c:ptCount val="1"/>
                <c:pt idx="0">
                  <c:v>1</c:v>
                </c:pt>
              </c:numCache>
            </c:numRef>
          </c:val>
          <c:extLst>
            <c:ext xmlns:c16="http://schemas.microsoft.com/office/drawing/2014/chart" uri="{C3380CC4-5D6E-409C-BE32-E72D297353CC}">
              <c16:uniqueId val="{00000003-115C-4DD8-A093-E573E133A1EE}"/>
            </c:ext>
          </c:extLst>
        </c:ser>
        <c:ser>
          <c:idx val="2"/>
          <c:order val="2"/>
          <c:tx>
            <c:strRef>
              <c:f>問37年齢層!$V$5</c:f>
              <c:strCache>
                <c:ptCount val="1"/>
                <c:pt idx="0">
                  <c:v>わからない</c:v>
                </c:pt>
              </c:strCache>
            </c:strRef>
          </c:tx>
          <c:spPr>
            <a:pattFill prst="lgCheck">
              <a:fgClr>
                <a:srgbClr val="0070C0"/>
              </a:fgClr>
              <a:bgClr>
                <a:schemeClr val="bg1"/>
              </a:bgClr>
            </a:pattFill>
            <a:ln>
              <a:solidFill>
                <a:srgbClr val="000000"/>
              </a:solidFill>
            </a:ln>
            <a:effectLst/>
          </c:spPr>
          <c:invertIfNegative val="0"/>
          <c:dPt>
            <c:idx val="0"/>
            <c:invertIfNegative val="0"/>
            <c:bubble3D val="0"/>
            <c:spPr>
              <a:pattFill prst="ltVert">
                <a:fgClr>
                  <a:srgbClr val="92D050"/>
                </a:fgClr>
                <a:bgClr>
                  <a:schemeClr val="bg1"/>
                </a:bgClr>
              </a:pattFill>
              <a:ln>
                <a:solidFill>
                  <a:srgbClr val="000000"/>
                </a:solidFill>
              </a:ln>
              <a:effectLst/>
            </c:spPr>
            <c:extLst>
              <c:ext xmlns:c16="http://schemas.microsoft.com/office/drawing/2014/chart" uri="{C3380CC4-5D6E-409C-BE32-E72D297353CC}">
                <c16:uniqueId val="{00000002-8E8D-4884-A8D1-4F1E3EFD6D74}"/>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問37年齢層!$S$4</c:f>
              <c:strCache>
                <c:ptCount val="1"/>
                <c:pt idx="0">
                  <c:v>凡例</c:v>
                </c:pt>
              </c:strCache>
            </c:strRef>
          </c:cat>
          <c:val>
            <c:numRef>
              <c:f>問37年齢層!$V$4</c:f>
              <c:numCache>
                <c:formatCode>General</c:formatCode>
                <c:ptCount val="1"/>
                <c:pt idx="0">
                  <c:v>1</c:v>
                </c:pt>
              </c:numCache>
            </c:numRef>
          </c:val>
          <c:extLst>
            <c:ext xmlns:c16="http://schemas.microsoft.com/office/drawing/2014/chart" uri="{C3380CC4-5D6E-409C-BE32-E72D297353CC}">
              <c16:uniqueId val="{00000004-115C-4DD8-A093-E573E133A1EE}"/>
            </c:ext>
          </c:extLst>
        </c:ser>
        <c:ser>
          <c:idx val="4"/>
          <c:order val="3"/>
          <c:tx>
            <c:strRef>
              <c:f>問37年齢層!$W$5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問37年齢層!$S$4</c:f>
              <c:strCache>
                <c:ptCount val="1"/>
                <c:pt idx="0">
                  <c:v>凡例</c:v>
                </c:pt>
              </c:strCache>
            </c:strRef>
          </c:cat>
          <c:val>
            <c:numRef>
              <c:f>問37年齢層!$W$4</c:f>
              <c:numCache>
                <c:formatCode>General</c:formatCode>
                <c:ptCount val="1"/>
                <c:pt idx="0">
                  <c:v>1</c:v>
                </c:pt>
              </c:numCache>
            </c:numRef>
          </c:val>
          <c:extLst>
            <c:ext xmlns:c16="http://schemas.microsoft.com/office/drawing/2014/chart" uri="{C3380CC4-5D6E-409C-BE32-E72D297353CC}">
              <c16:uniqueId val="{00000006-115C-4DD8-A093-E573E133A1EE}"/>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6D43-4D2E-8C4D-08B3A6864F9E}"/>
              </c:ext>
            </c:extLst>
          </c:dPt>
          <c:dPt>
            <c:idx val="1"/>
            <c:bubble3D val="0"/>
            <c:spPr>
              <a:pattFill prst="wdDnDiag">
                <a:fgClr>
                  <a:srgbClr val="FFC000"/>
                </a:fgClr>
                <a:bgClr>
                  <a:schemeClr val="bg1"/>
                </a:bgClr>
              </a:pattFill>
              <a:ln w="9525">
                <a:solidFill>
                  <a:schemeClr val="tx1"/>
                </a:solidFill>
              </a:ln>
              <a:effectLst/>
            </c:spPr>
            <c:extLst>
              <c:ext xmlns:c16="http://schemas.microsoft.com/office/drawing/2014/chart" uri="{C3380CC4-5D6E-409C-BE32-E72D297353CC}">
                <c16:uniqueId val="{00000003-6D43-4D2E-8C4D-08B3A6864F9E}"/>
              </c:ext>
            </c:extLst>
          </c:dPt>
          <c:dPt>
            <c:idx val="2"/>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5-6D43-4D2E-8C4D-08B3A6864F9E}"/>
              </c:ext>
            </c:extLst>
          </c:dPt>
          <c:dPt>
            <c:idx val="3"/>
            <c:bubble3D val="0"/>
            <c:spPr>
              <a:pattFill prst="ltVert">
                <a:fgClr>
                  <a:srgbClr val="92D050"/>
                </a:fgClr>
                <a:bgClr>
                  <a:schemeClr val="bg1"/>
                </a:bgClr>
              </a:pattFill>
              <a:ln w="9525">
                <a:solidFill>
                  <a:schemeClr val="tx1"/>
                </a:solidFill>
              </a:ln>
              <a:effectLst/>
            </c:spPr>
            <c:extLst>
              <c:ext xmlns:c16="http://schemas.microsoft.com/office/drawing/2014/chart" uri="{C3380CC4-5D6E-409C-BE32-E72D297353CC}">
                <c16:uniqueId val="{00000007-6D43-4D2E-8C4D-08B3A6864F9E}"/>
              </c:ext>
            </c:extLst>
          </c:dPt>
          <c:dPt>
            <c:idx val="4"/>
            <c:bubble3D val="0"/>
            <c:spPr>
              <a:solidFill>
                <a:schemeClr val="bg1"/>
              </a:solidFill>
              <a:ln w="9525">
                <a:solidFill>
                  <a:schemeClr val="tx1"/>
                </a:solidFill>
              </a:ln>
              <a:effectLst/>
            </c:spPr>
            <c:extLst>
              <c:ext xmlns:c16="http://schemas.microsoft.com/office/drawing/2014/chart" uri="{C3380CC4-5D6E-409C-BE32-E72D297353CC}">
                <c16:uniqueId val="{00000009-6D43-4D2E-8C4D-08B3A6864F9E}"/>
              </c:ext>
            </c:extLst>
          </c:dPt>
          <c:dLbls>
            <c:dLbl>
              <c:idx val="0"/>
              <c:layout>
                <c:manualLayout>
                  <c:x val="-1.7061207080401094E-2"/>
                  <c:y val="0"/>
                </c:manualLayout>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6D43-4D2E-8C4D-08B3A6864F9E}"/>
                </c:ext>
              </c:extLst>
            </c:dLbl>
            <c:dLbl>
              <c:idx val="1"/>
              <c:layout>
                <c:manualLayout>
                  <c:x val="4.0520366815952231E-2"/>
                  <c:y val="-5.1241625158115808E-3"/>
                </c:manualLayout>
              </c:layout>
              <c:tx>
                <c:rich>
                  <a:bodyPr rot="0" spcFirstLastPara="1" vertOverflow="overflow" horzOverflow="overflow"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D68C86B2-D2EB-4FAB-AA1C-76233D257379}"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3B1A73EF-8A11-4E94-AE70-C4FF13615632}"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overflow" horzOverflow="overflow"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3706547238217104"/>
                      <c:h val="0.10709710479118624"/>
                    </c:manualLayout>
                  </c15:layout>
                  <c15:dlblFieldTable/>
                  <c15:showDataLabelsRange val="0"/>
                </c:ext>
                <c:ext xmlns:c16="http://schemas.microsoft.com/office/drawing/2014/chart" uri="{C3380CC4-5D6E-409C-BE32-E72D297353CC}">
                  <c16:uniqueId val="{00000003-6D43-4D2E-8C4D-08B3A6864F9E}"/>
                </c:ext>
              </c:extLst>
            </c:dLbl>
            <c:dLbl>
              <c:idx val="2"/>
              <c:layout>
                <c:manualLayout>
                  <c:x val="1.9193857965451037E-2"/>
                  <c:y val="4.6118370484242867E-2"/>
                </c:manualLayout>
              </c:layout>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6D43-4D2E-8C4D-08B3A6864F9E}"/>
                </c:ext>
              </c:extLst>
            </c:dLbl>
            <c:dLbl>
              <c:idx val="3"/>
              <c:layout>
                <c:manualLayout>
                  <c:x val="6.3979526551503517E-3"/>
                  <c:y val="0"/>
                </c:manualLayout>
              </c:layout>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6D43-4D2E-8C4D-08B3A6864F9E}"/>
                </c:ext>
              </c:extLst>
            </c:dLbl>
            <c:dLbl>
              <c:idx val="4"/>
              <c:layout>
                <c:manualLayout>
                  <c:x val="3.1989763275751759E-2"/>
                  <c:y val="-1.5372790161414285E-2"/>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6D43-4D2E-8C4D-08B3A6864F9E}"/>
                </c:ext>
              </c:extLst>
            </c:dLbl>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問38!$N$4:$N$8</c:f>
              <c:strCache>
                <c:ptCount val="5"/>
                <c:pt idx="0">
                  <c:v>お薦めしたいと思う</c:v>
                </c:pt>
                <c:pt idx="1">
                  <c:v>どちらともいえない</c:v>
                </c:pt>
                <c:pt idx="2">
                  <c:v>お薦めしたいと思わない</c:v>
                </c:pt>
                <c:pt idx="3">
                  <c:v>わからない</c:v>
                </c:pt>
                <c:pt idx="4">
                  <c:v>（無効回答）</c:v>
                </c:pt>
              </c:strCache>
            </c:strRef>
          </c:cat>
          <c:val>
            <c:numRef>
              <c:f>問38!$P$4:$P$8</c:f>
              <c:numCache>
                <c:formatCode>0.0"%"</c:formatCode>
                <c:ptCount val="5"/>
                <c:pt idx="0">
                  <c:v>38.5</c:v>
                </c:pt>
                <c:pt idx="1">
                  <c:v>44.5</c:v>
                </c:pt>
                <c:pt idx="2">
                  <c:v>10.3</c:v>
                </c:pt>
                <c:pt idx="3">
                  <c:v>5.6</c:v>
                </c:pt>
                <c:pt idx="4">
                  <c:v>1</c:v>
                </c:pt>
              </c:numCache>
            </c:numRef>
          </c:val>
          <c:extLst>
            <c:ext xmlns:c16="http://schemas.microsoft.com/office/drawing/2014/chart" uri="{C3380CC4-5D6E-409C-BE32-E72D297353CC}">
              <c16:uniqueId val="{0000000A-6D43-4D2E-8C4D-08B3A6864F9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32831104659805"/>
          <c:y val="0.17636191439495574"/>
          <c:w val="0.74267532727307128"/>
          <c:h val="0.79579396910800959"/>
        </c:manualLayout>
      </c:layout>
      <c:barChart>
        <c:barDir val="bar"/>
        <c:grouping val="percentStacked"/>
        <c:varyColors val="0"/>
        <c:ser>
          <c:idx val="0"/>
          <c:order val="0"/>
          <c:tx>
            <c:strRef>
              <c:f>問38年齢層!$T$5</c:f>
              <c:strCache>
                <c:ptCount val="1"/>
                <c:pt idx="0">
                  <c:v>お薦めしたい
と思う</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問38年齢層!$S$6:$S$14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問38年齢層!$T$6:$T$14</c:f>
              <c:numCache>
                <c:formatCode>0.0</c:formatCode>
                <c:ptCount val="9"/>
                <c:pt idx="0">
                  <c:v>36.799999999999997</c:v>
                </c:pt>
                <c:pt idx="1">
                  <c:v>31.1</c:v>
                </c:pt>
                <c:pt idx="2">
                  <c:v>38.6</c:v>
                </c:pt>
                <c:pt idx="3">
                  <c:v>41.6</c:v>
                </c:pt>
                <c:pt idx="4">
                  <c:v>40.5</c:v>
                </c:pt>
                <c:pt idx="5">
                  <c:v>32.1</c:v>
                </c:pt>
                <c:pt idx="6">
                  <c:v>43.2</c:v>
                </c:pt>
                <c:pt idx="7">
                  <c:v>41.3</c:v>
                </c:pt>
                <c:pt idx="8">
                  <c:v>33.700000000000003</c:v>
                </c:pt>
              </c:numCache>
            </c:numRef>
          </c:val>
          <c:extLst>
            <c:ext xmlns:c16="http://schemas.microsoft.com/office/drawing/2014/chart" uri="{C3380CC4-5D6E-409C-BE32-E72D297353CC}">
              <c16:uniqueId val="{00000001-484B-4A8D-AECA-CA179567154A}"/>
            </c:ext>
          </c:extLst>
        </c:ser>
        <c:ser>
          <c:idx val="1"/>
          <c:order val="1"/>
          <c:tx>
            <c:strRef>
              <c:f>問38年齢層!$U$5</c:f>
              <c:strCache>
                <c:ptCount val="1"/>
                <c:pt idx="0">
                  <c:v>どちらとも
いえない</c:v>
                </c:pt>
              </c:strCache>
            </c:strRef>
          </c:tx>
          <c:spPr>
            <a:pattFill prst="wdDnDiag">
              <a:fgClr>
                <a:srgbClr val="FFC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問38年齢層!$S$6:$S$14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問38年齢層!$U$6:$U$14</c:f>
              <c:numCache>
                <c:formatCode>0.0</c:formatCode>
                <c:ptCount val="9"/>
                <c:pt idx="0">
                  <c:v>21.1</c:v>
                </c:pt>
                <c:pt idx="1">
                  <c:v>41</c:v>
                </c:pt>
                <c:pt idx="2">
                  <c:v>43</c:v>
                </c:pt>
                <c:pt idx="3">
                  <c:v>41.1</c:v>
                </c:pt>
                <c:pt idx="4">
                  <c:v>45.9</c:v>
                </c:pt>
                <c:pt idx="5">
                  <c:v>50</c:v>
                </c:pt>
                <c:pt idx="6">
                  <c:v>40</c:v>
                </c:pt>
                <c:pt idx="7">
                  <c:v>47.8</c:v>
                </c:pt>
                <c:pt idx="8">
                  <c:v>47.3</c:v>
                </c:pt>
              </c:numCache>
            </c:numRef>
          </c:val>
          <c:extLst>
            <c:ext xmlns:c16="http://schemas.microsoft.com/office/drawing/2014/chart" uri="{C3380CC4-5D6E-409C-BE32-E72D297353CC}">
              <c16:uniqueId val="{00000002-484B-4A8D-AECA-CA179567154A}"/>
            </c:ext>
          </c:extLst>
        </c:ser>
        <c:ser>
          <c:idx val="2"/>
          <c:order val="2"/>
          <c:tx>
            <c:strRef>
              <c:f>問38年齢層!$V$5</c:f>
              <c:strCache>
                <c:ptCount val="1"/>
                <c:pt idx="0">
                  <c:v>お薦めしたい
と思わない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問38年齢層!$S$6:$S$14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問38年齢層!$V$6:$V$14</c:f>
              <c:numCache>
                <c:formatCode>0.0</c:formatCode>
                <c:ptCount val="9"/>
                <c:pt idx="0">
                  <c:v>15.8</c:v>
                </c:pt>
                <c:pt idx="1">
                  <c:v>23</c:v>
                </c:pt>
                <c:pt idx="2">
                  <c:v>16.7</c:v>
                </c:pt>
                <c:pt idx="3">
                  <c:v>13.2</c:v>
                </c:pt>
                <c:pt idx="4">
                  <c:v>7.9</c:v>
                </c:pt>
                <c:pt idx="5">
                  <c:v>8</c:v>
                </c:pt>
                <c:pt idx="6">
                  <c:v>8.4</c:v>
                </c:pt>
                <c:pt idx="7">
                  <c:v>7.1</c:v>
                </c:pt>
                <c:pt idx="8">
                  <c:v>7.1</c:v>
                </c:pt>
              </c:numCache>
            </c:numRef>
          </c:val>
          <c:extLst>
            <c:ext xmlns:c16="http://schemas.microsoft.com/office/drawing/2014/chart" uri="{C3380CC4-5D6E-409C-BE32-E72D297353CC}">
              <c16:uniqueId val="{00000003-484B-4A8D-AECA-CA179567154A}"/>
            </c:ext>
          </c:extLst>
        </c:ser>
        <c:ser>
          <c:idx val="3"/>
          <c:order val="3"/>
          <c:tx>
            <c:strRef>
              <c:f>問38年齢層!$W$5</c:f>
              <c:strCache>
                <c:ptCount val="1"/>
                <c:pt idx="0">
                  <c:v>わからない</c:v>
                </c:pt>
              </c:strCache>
            </c:strRef>
          </c:tx>
          <c:spPr>
            <a:pattFill prst="ltVert">
              <a:fgClr>
                <a:srgbClr val="92D050"/>
              </a:fgClr>
              <a:bgClr>
                <a:schemeClr val="bg1"/>
              </a:bgClr>
            </a:pattFill>
            <a:ln>
              <a:solidFill>
                <a:schemeClr val="tx1"/>
              </a:solidFill>
            </a:ln>
            <a:effectLst/>
          </c:spPr>
          <c:invertIfNegative val="0"/>
          <c:dLbls>
            <c:dLbl>
              <c:idx val="2"/>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632-4C40-9DF0-7B4E823BCD01}"/>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問38年齢層!$S$6:$S$14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問38年齢層!$W$6:$W$14</c:f>
              <c:numCache>
                <c:formatCode>0.0</c:formatCode>
                <c:ptCount val="9"/>
                <c:pt idx="0">
                  <c:v>26.3</c:v>
                </c:pt>
                <c:pt idx="1">
                  <c:v>4.9000000000000004</c:v>
                </c:pt>
                <c:pt idx="2">
                  <c:v>1.8</c:v>
                </c:pt>
                <c:pt idx="3">
                  <c:v>3.6</c:v>
                </c:pt>
                <c:pt idx="4">
                  <c:v>5.8</c:v>
                </c:pt>
                <c:pt idx="5">
                  <c:v>8.9</c:v>
                </c:pt>
                <c:pt idx="6">
                  <c:v>6.3</c:v>
                </c:pt>
                <c:pt idx="7">
                  <c:v>2.7</c:v>
                </c:pt>
                <c:pt idx="8">
                  <c:v>8.3000000000000007</c:v>
                </c:pt>
              </c:numCache>
            </c:numRef>
          </c:val>
          <c:extLst>
            <c:ext xmlns:c16="http://schemas.microsoft.com/office/drawing/2014/chart" uri="{C3380CC4-5D6E-409C-BE32-E72D297353CC}">
              <c16:uniqueId val="{00000005-484B-4A8D-AECA-CA179567154A}"/>
            </c:ext>
          </c:extLst>
        </c:ser>
        <c:ser>
          <c:idx val="4"/>
          <c:order val="4"/>
          <c:tx>
            <c:strRef>
              <c:f>問38年齢層!$X$5</c:f>
              <c:strCache>
                <c:ptCount val="1"/>
                <c:pt idx="0">
                  <c:v>（無効回答）</c:v>
                </c:pt>
              </c:strCache>
            </c:strRef>
          </c:tx>
          <c:spPr>
            <a:solidFill>
              <a:schemeClr val="bg1"/>
            </a:solidFill>
            <a:ln>
              <a:solidFill>
                <a:schemeClr val="tx1"/>
              </a:solidFill>
            </a:ln>
          </c:spPr>
          <c:invertIfNegative val="0"/>
          <c:dLbls>
            <c:dLbl>
              <c:idx val="3"/>
              <c:layout>
                <c:manualLayout>
                  <c:x val="2.2519294546205104E-2"/>
                  <c:y val="1.4437139258705758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96E-49CC-A17E-707B14ABB903}"/>
                </c:ext>
              </c:extLst>
            </c:dLbl>
            <c:dLbl>
              <c:idx val="7"/>
              <c:layout>
                <c:manualLayout>
                  <c:x val="1.9483377542738083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632-4C40-9DF0-7B4E823BCD01}"/>
                </c:ext>
              </c:extLst>
            </c:dLbl>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問38年齢層!$S$6:$S$14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問38年齢層!$X$6:$X$14</c:f>
              <c:numCache>
                <c:formatCode>0.0</c:formatCode>
                <c:ptCount val="9"/>
                <c:pt idx="0">
                  <c:v>0</c:v>
                </c:pt>
                <c:pt idx="1">
                  <c:v>0</c:v>
                </c:pt>
                <c:pt idx="2">
                  <c:v>0</c:v>
                </c:pt>
                <c:pt idx="3">
                  <c:v>0.5</c:v>
                </c:pt>
                <c:pt idx="4">
                  <c:v>0</c:v>
                </c:pt>
                <c:pt idx="5">
                  <c:v>0.9</c:v>
                </c:pt>
                <c:pt idx="6">
                  <c:v>2.1</c:v>
                </c:pt>
                <c:pt idx="7">
                  <c:v>1.1000000000000001</c:v>
                </c:pt>
                <c:pt idx="8">
                  <c:v>3.6</c:v>
                </c:pt>
              </c:numCache>
            </c:numRef>
          </c:val>
          <c:extLst>
            <c:ext xmlns:c16="http://schemas.microsoft.com/office/drawing/2014/chart" uri="{C3380CC4-5D6E-409C-BE32-E72D297353CC}">
              <c16:uniqueId val="{0000000A-484B-4A8D-AECA-CA179567154A}"/>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853509664292974E-2"/>
          <c:y val="0.12728086691513585"/>
          <c:w val="0.91349610037300777"/>
          <c:h val="0.7429255117372473"/>
        </c:manualLayout>
      </c:layout>
      <c:barChart>
        <c:barDir val="bar"/>
        <c:grouping val="percentStacked"/>
        <c:varyColors val="0"/>
        <c:ser>
          <c:idx val="0"/>
          <c:order val="0"/>
          <c:tx>
            <c:strRef>
              <c:f>問38年齢層!$T$5</c:f>
              <c:strCache>
                <c:ptCount val="1"/>
                <c:pt idx="0">
                  <c:v>お薦めしたい
と思う</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C238-4491-A87F-769B4B1440B3}"/>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C238-4491-A87F-769B4B1440B3}"/>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問38年齢層!$S$4</c:f>
              <c:strCache>
                <c:ptCount val="1"/>
                <c:pt idx="0">
                  <c:v>凡例</c:v>
                </c:pt>
              </c:strCache>
            </c:strRef>
          </c:cat>
          <c:val>
            <c:numRef>
              <c:f>問38年齢層!$T$4</c:f>
              <c:numCache>
                <c:formatCode>General</c:formatCode>
                <c:ptCount val="1"/>
                <c:pt idx="0">
                  <c:v>1</c:v>
                </c:pt>
              </c:numCache>
            </c:numRef>
          </c:val>
          <c:extLst>
            <c:ext xmlns:c16="http://schemas.microsoft.com/office/drawing/2014/chart" uri="{C3380CC4-5D6E-409C-BE32-E72D297353CC}">
              <c16:uniqueId val="{00000002-C238-4491-A87F-769B4B1440B3}"/>
            </c:ext>
          </c:extLst>
        </c:ser>
        <c:ser>
          <c:idx val="1"/>
          <c:order val="1"/>
          <c:tx>
            <c:strRef>
              <c:f>問38年齢層!$U$5</c:f>
              <c:strCache>
                <c:ptCount val="1"/>
                <c:pt idx="0">
                  <c:v>どちらとも
いえない</c:v>
                </c:pt>
              </c:strCache>
            </c:strRef>
          </c:tx>
          <c:spPr>
            <a:solidFill>
              <a:srgbClr val="B4C7E7"/>
            </a:solidFill>
            <a:ln>
              <a:solidFill>
                <a:srgbClr val="000000"/>
              </a:solidFill>
            </a:ln>
            <a:effectLst/>
          </c:spPr>
          <c:invertIfNegative val="0"/>
          <c:dPt>
            <c:idx val="0"/>
            <c:invertIfNegative val="0"/>
            <c:bubble3D val="0"/>
            <c:spPr>
              <a:pattFill prst="wdDnDiag">
                <a:fgClr>
                  <a:srgbClr val="FFC000"/>
                </a:fgClr>
                <a:bgClr>
                  <a:schemeClr val="bg1"/>
                </a:bgClr>
              </a:pattFill>
              <a:ln>
                <a:solidFill>
                  <a:srgbClr val="000000"/>
                </a:solidFill>
              </a:ln>
              <a:effectLst/>
            </c:spPr>
            <c:extLst>
              <c:ext xmlns:c16="http://schemas.microsoft.com/office/drawing/2014/chart" uri="{C3380CC4-5D6E-409C-BE32-E72D297353CC}">
                <c16:uniqueId val="{00000004-8CF0-4B0D-9670-F922EA6CA19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問38年齢層!$S$4</c:f>
              <c:strCache>
                <c:ptCount val="1"/>
                <c:pt idx="0">
                  <c:v>凡例</c:v>
                </c:pt>
              </c:strCache>
            </c:strRef>
          </c:cat>
          <c:val>
            <c:numRef>
              <c:f>問38年齢層!$U$4</c:f>
              <c:numCache>
                <c:formatCode>General</c:formatCode>
                <c:ptCount val="1"/>
                <c:pt idx="0">
                  <c:v>1</c:v>
                </c:pt>
              </c:numCache>
            </c:numRef>
          </c:val>
          <c:extLst>
            <c:ext xmlns:c16="http://schemas.microsoft.com/office/drawing/2014/chart" uri="{C3380CC4-5D6E-409C-BE32-E72D297353CC}">
              <c16:uniqueId val="{00000003-C238-4491-A87F-769B4B1440B3}"/>
            </c:ext>
          </c:extLst>
        </c:ser>
        <c:ser>
          <c:idx val="2"/>
          <c:order val="2"/>
          <c:tx>
            <c:strRef>
              <c:f>問38年齢層!$V$5</c:f>
              <c:strCache>
                <c:ptCount val="1"/>
                <c:pt idx="0">
                  <c:v>お薦めしたい
と思わない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問38年齢層!$S$4</c:f>
              <c:strCache>
                <c:ptCount val="1"/>
                <c:pt idx="0">
                  <c:v>凡例</c:v>
                </c:pt>
              </c:strCache>
            </c:strRef>
          </c:cat>
          <c:val>
            <c:numRef>
              <c:f>問38年齢層!$V$4</c:f>
              <c:numCache>
                <c:formatCode>General</c:formatCode>
                <c:ptCount val="1"/>
                <c:pt idx="0">
                  <c:v>1</c:v>
                </c:pt>
              </c:numCache>
            </c:numRef>
          </c:val>
          <c:extLst>
            <c:ext xmlns:c16="http://schemas.microsoft.com/office/drawing/2014/chart" uri="{C3380CC4-5D6E-409C-BE32-E72D297353CC}">
              <c16:uniqueId val="{00000004-C238-4491-A87F-769B4B1440B3}"/>
            </c:ext>
          </c:extLst>
        </c:ser>
        <c:ser>
          <c:idx val="3"/>
          <c:order val="3"/>
          <c:tx>
            <c:strRef>
              <c:f>問38年齢層!$W$5</c:f>
              <c:strCache>
                <c:ptCount val="1"/>
                <c:pt idx="0">
                  <c:v>わからない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問38年齢層!$S$4</c:f>
              <c:strCache>
                <c:ptCount val="1"/>
                <c:pt idx="0">
                  <c:v>凡例</c:v>
                </c:pt>
              </c:strCache>
            </c:strRef>
          </c:cat>
          <c:val>
            <c:numRef>
              <c:f>問38年齢層!$W$4</c:f>
              <c:numCache>
                <c:formatCode>General</c:formatCode>
                <c:ptCount val="1"/>
                <c:pt idx="0">
                  <c:v>1</c:v>
                </c:pt>
              </c:numCache>
            </c:numRef>
          </c:val>
          <c:extLst>
            <c:ext xmlns:c16="http://schemas.microsoft.com/office/drawing/2014/chart" uri="{C3380CC4-5D6E-409C-BE32-E72D297353CC}">
              <c16:uniqueId val="{00000005-C238-4491-A87F-769B4B1440B3}"/>
            </c:ext>
          </c:extLst>
        </c:ser>
        <c:ser>
          <c:idx val="4"/>
          <c:order val="4"/>
          <c:tx>
            <c:strRef>
              <c:f>問38年齢層!$X$5</c:f>
              <c:strCache>
                <c:ptCount val="1"/>
                <c:pt idx="0">
                  <c:v>（無効回答）</c:v>
                </c:pt>
              </c:strCache>
            </c:strRef>
          </c:tx>
          <c:invertIfNegative val="0"/>
          <c:dPt>
            <c:idx val="0"/>
            <c:invertIfNegative val="0"/>
            <c:bubble3D val="0"/>
            <c:spPr>
              <a:solidFill>
                <a:schemeClr val="bg1"/>
              </a:solidFill>
              <a:ln>
                <a:solidFill>
                  <a:schemeClr val="tx1"/>
                </a:solidFill>
              </a:ln>
            </c:spPr>
            <c:extLst>
              <c:ext xmlns:c16="http://schemas.microsoft.com/office/drawing/2014/chart" uri="{C3380CC4-5D6E-409C-BE32-E72D297353CC}">
                <c16:uniqueId val="{00000007-C238-4491-A87F-769B4B1440B3}"/>
              </c:ext>
            </c:extLst>
          </c:dPt>
          <c:dLbls>
            <c:spPr>
              <a:noFill/>
              <a:ln>
                <a:noFill/>
              </a:ln>
              <a:effectLst/>
            </c:spPr>
            <c:txPr>
              <a:bodyPr wrap="square" lIns="38100" tIns="19050" rIns="38100" bIns="1905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val>
            <c:numRef>
              <c:f>問38年齢層!$X$4</c:f>
              <c:numCache>
                <c:formatCode>General</c:formatCode>
                <c:ptCount val="1"/>
                <c:pt idx="0">
                  <c:v>1</c:v>
                </c:pt>
              </c:numCache>
            </c:numRef>
          </c:val>
          <c:extLst>
            <c:ext xmlns:c16="http://schemas.microsoft.com/office/drawing/2014/chart" uri="{C3380CC4-5D6E-409C-BE32-E72D297353CC}">
              <c16:uniqueId val="{00000008-C238-4491-A87F-769B4B1440B3}"/>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問34年齢層!$T$5</c:f>
              <c:strCache>
                <c:ptCount val="1"/>
                <c:pt idx="0">
                  <c:v>何度か行った</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問34年齢層!$T$6:$T$14</c:f>
              <c:numCache>
                <c:formatCode>0.0</c:formatCode>
                <c:ptCount val="9"/>
                <c:pt idx="0">
                  <c:v>42.1</c:v>
                </c:pt>
                <c:pt idx="1">
                  <c:v>39.299999999999997</c:v>
                </c:pt>
                <c:pt idx="2">
                  <c:v>45.6</c:v>
                </c:pt>
                <c:pt idx="3">
                  <c:v>50.3</c:v>
                </c:pt>
                <c:pt idx="4">
                  <c:v>43.8</c:v>
                </c:pt>
                <c:pt idx="5">
                  <c:v>42.9</c:v>
                </c:pt>
                <c:pt idx="6">
                  <c:v>44.2</c:v>
                </c:pt>
                <c:pt idx="7">
                  <c:v>50.5</c:v>
                </c:pt>
                <c:pt idx="8">
                  <c:v>44.4</c:v>
                </c:pt>
              </c:numCache>
            </c:numRef>
          </c:val>
          <c:extLst>
            <c:ext xmlns:c16="http://schemas.microsoft.com/office/drawing/2014/chart" uri="{C3380CC4-5D6E-409C-BE32-E72D297353CC}">
              <c16:uniqueId val="{00000000-0FA0-40F7-954B-2B31CD1FE5A6}"/>
            </c:ext>
          </c:extLst>
        </c:ser>
        <c:ser>
          <c:idx val="1"/>
          <c:order val="1"/>
          <c:tx>
            <c:strRef>
              <c:f>問34年齢層!$U$5</c:f>
              <c:strCache>
                <c:ptCount val="1"/>
                <c:pt idx="0">
                  <c:v>初めて行った</c:v>
                </c:pt>
              </c:strCache>
            </c:strRef>
          </c:tx>
          <c:spPr>
            <a:solidFill>
              <a:schemeClr val="accent1">
                <a:lumMod val="60000"/>
                <a:lumOff val="40000"/>
              </a:schemeClr>
            </a:solidFill>
            <a:ln w="9525">
              <a:solidFill>
                <a:schemeClr val="tx1"/>
              </a:solidFill>
            </a:ln>
            <a:effectLst/>
          </c:spPr>
          <c:invertIfNegative val="0"/>
          <c:dLbls>
            <c:dLbl>
              <c:idx val="0"/>
              <c:layout>
                <c:manualLayout>
                  <c:x val="4.2507970244420826E-3"/>
                  <c:y val="-4.400396732586640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ADD-4C89-8664-B411CF8B213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問34年齢層!$U$6:$U$14</c:f>
              <c:numCache>
                <c:formatCode>0.0</c:formatCode>
                <c:ptCount val="9"/>
                <c:pt idx="0">
                  <c:v>0</c:v>
                </c:pt>
                <c:pt idx="1">
                  <c:v>4.9000000000000004</c:v>
                </c:pt>
                <c:pt idx="2">
                  <c:v>1.8</c:v>
                </c:pt>
                <c:pt idx="3">
                  <c:v>4.5999999999999996</c:v>
                </c:pt>
                <c:pt idx="4">
                  <c:v>1.2</c:v>
                </c:pt>
                <c:pt idx="5">
                  <c:v>3.6</c:v>
                </c:pt>
                <c:pt idx="6">
                  <c:v>3.2</c:v>
                </c:pt>
                <c:pt idx="7">
                  <c:v>2.7</c:v>
                </c:pt>
                <c:pt idx="8">
                  <c:v>1.2</c:v>
                </c:pt>
              </c:numCache>
            </c:numRef>
          </c:val>
          <c:extLst>
            <c:ext xmlns:c16="http://schemas.microsoft.com/office/drawing/2014/chart" uri="{C3380CC4-5D6E-409C-BE32-E72D297353CC}">
              <c16:uniqueId val="{00000001-0FA0-40F7-954B-2B31CD1FE5A6}"/>
            </c:ext>
          </c:extLst>
        </c:ser>
        <c:ser>
          <c:idx val="3"/>
          <c:order val="2"/>
          <c:tx>
            <c:strRef>
              <c:f>問34年齢層!$V$5</c:f>
              <c:strCache>
                <c:ptCount val="1"/>
                <c:pt idx="0">
                  <c:v>まだ行ったこと
はないが，今後
行く予定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問34年齢層!$V$6:$V$14</c:f>
              <c:numCache>
                <c:formatCode>0.0</c:formatCode>
                <c:ptCount val="9"/>
                <c:pt idx="0">
                  <c:v>5.3</c:v>
                </c:pt>
                <c:pt idx="1">
                  <c:v>21.3</c:v>
                </c:pt>
                <c:pt idx="2">
                  <c:v>20.2</c:v>
                </c:pt>
                <c:pt idx="3">
                  <c:v>18.3</c:v>
                </c:pt>
                <c:pt idx="4">
                  <c:v>14.9</c:v>
                </c:pt>
                <c:pt idx="5">
                  <c:v>17</c:v>
                </c:pt>
                <c:pt idx="6">
                  <c:v>14.7</c:v>
                </c:pt>
                <c:pt idx="7">
                  <c:v>17.899999999999999</c:v>
                </c:pt>
                <c:pt idx="8">
                  <c:v>14.2</c:v>
                </c:pt>
              </c:numCache>
            </c:numRef>
          </c:val>
          <c:extLst>
            <c:ext xmlns:c16="http://schemas.microsoft.com/office/drawing/2014/chart" uri="{C3380CC4-5D6E-409C-BE32-E72D297353CC}">
              <c16:uniqueId val="{00000003-0FA0-40F7-954B-2B31CD1FE5A6}"/>
            </c:ext>
          </c:extLst>
        </c:ser>
        <c:ser>
          <c:idx val="4"/>
          <c:order val="3"/>
          <c:tx>
            <c:strRef>
              <c:f>問34年齢層!$W$5</c:f>
              <c:strCache>
                <c:ptCount val="1"/>
                <c:pt idx="0">
                  <c:v>行ったことは
ないし，今後
行く予定もない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問34年齢層!$W$6:$W$14</c:f>
              <c:numCache>
                <c:formatCode>0.0</c:formatCode>
                <c:ptCount val="9"/>
                <c:pt idx="0">
                  <c:v>15.8</c:v>
                </c:pt>
                <c:pt idx="1">
                  <c:v>14.8</c:v>
                </c:pt>
                <c:pt idx="2">
                  <c:v>15.8</c:v>
                </c:pt>
                <c:pt idx="3">
                  <c:v>12.2</c:v>
                </c:pt>
                <c:pt idx="4">
                  <c:v>17.399999999999999</c:v>
                </c:pt>
                <c:pt idx="5">
                  <c:v>21.4</c:v>
                </c:pt>
                <c:pt idx="6">
                  <c:v>18.899999999999999</c:v>
                </c:pt>
                <c:pt idx="7">
                  <c:v>17.399999999999999</c:v>
                </c:pt>
                <c:pt idx="8">
                  <c:v>18.3</c:v>
                </c:pt>
              </c:numCache>
            </c:numRef>
          </c:val>
          <c:extLst>
            <c:ext xmlns:c16="http://schemas.microsoft.com/office/drawing/2014/chart" uri="{C3380CC4-5D6E-409C-BE32-E72D297353CC}">
              <c16:uniqueId val="{00000004-0FA0-40F7-954B-2B31CD1FE5A6}"/>
            </c:ext>
          </c:extLst>
        </c:ser>
        <c:ser>
          <c:idx val="5"/>
          <c:order val="4"/>
          <c:tx>
            <c:strRef>
              <c:f>問34年齢層!$X$5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問34年齢層!$X$6:$X$14</c:f>
              <c:numCache>
                <c:formatCode>0.0</c:formatCode>
                <c:ptCount val="9"/>
                <c:pt idx="0">
                  <c:v>31.6</c:v>
                </c:pt>
                <c:pt idx="1">
                  <c:v>19.7</c:v>
                </c:pt>
                <c:pt idx="2">
                  <c:v>14.9</c:v>
                </c:pt>
                <c:pt idx="3">
                  <c:v>13.7</c:v>
                </c:pt>
                <c:pt idx="4">
                  <c:v>19.399999999999999</c:v>
                </c:pt>
                <c:pt idx="5">
                  <c:v>10.7</c:v>
                </c:pt>
                <c:pt idx="6">
                  <c:v>14.7</c:v>
                </c:pt>
                <c:pt idx="7">
                  <c:v>7.6</c:v>
                </c:pt>
                <c:pt idx="8">
                  <c:v>11.8</c:v>
                </c:pt>
              </c:numCache>
            </c:numRef>
          </c:val>
          <c:extLst>
            <c:ext xmlns:c16="http://schemas.microsoft.com/office/drawing/2014/chart" uri="{C3380CC4-5D6E-409C-BE32-E72D297353CC}">
              <c16:uniqueId val="{00000005-0FA0-40F7-954B-2B31CD1FE5A6}"/>
            </c:ext>
          </c:extLst>
        </c:ser>
        <c:ser>
          <c:idx val="6"/>
          <c:order val="5"/>
          <c:tx>
            <c:strRef>
              <c:f>問34年齢層!$Y$5</c:f>
              <c:strCache>
                <c:ptCount val="1"/>
                <c:pt idx="0">
                  <c:v>（無効回答）</c:v>
                </c:pt>
              </c:strCache>
            </c:strRef>
          </c:tx>
          <c:spPr>
            <a:solidFill>
              <a:schemeClr val="bg1"/>
            </a:solidFill>
            <a:ln>
              <a:solidFill>
                <a:schemeClr val="tx1"/>
              </a:solidFill>
            </a:ln>
            <a:effectLst/>
          </c:spPr>
          <c:invertIfNegative val="0"/>
          <c:dLbls>
            <c:dLbl>
              <c:idx val="0"/>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ADD-4C89-8664-B411CF8B213F}"/>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ADD-4C89-8664-B411CF8B213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問34年齢層!$Y$6:$Y$14</c:f>
              <c:numCache>
                <c:formatCode>0.0</c:formatCode>
                <c:ptCount val="9"/>
                <c:pt idx="0">
                  <c:v>5.3</c:v>
                </c:pt>
                <c:pt idx="1">
                  <c:v>0</c:v>
                </c:pt>
                <c:pt idx="2">
                  <c:v>1.8</c:v>
                </c:pt>
                <c:pt idx="3">
                  <c:v>1</c:v>
                </c:pt>
                <c:pt idx="4">
                  <c:v>3.3</c:v>
                </c:pt>
                <c:pt idx="5">
                  <c:v>4.5</c:v>
                </c:pt>
                <c:pt idx="6">
                  <c:v>4.2</c:v>
                </c:pt>
                <c:pt idx="7">
                  <c:v>3.8</c:v>
                </c:pt>
                <c:pt idx="8">
                  <c:v>10.1</c:v>
                </c:pt>
              </c:numCache>
            </c:numRef>
          </c:val>
          <c:extLst>
            <c:ext xmlns:c16="http://schemas.microsoft.com/office/drawing/2014/chart" uri="{C3380CC4-5D6E-409C-BE32-E72D297353CC}">
              <c16:uniqueId val="{00000006-0FA0-40F7-954B-2B31CD1FE5A6}"/>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4727-446D-A1C3-7DAEA231D5FE}"/>
              </c:ext>
            </c:extLst>
          </c:dPt>
          <c:dPt>
            <c:idx val="1"/>
            <c:bubble3D val="0"/>
            <c:spPr>
              <a:solidFill>
                <a:srgbClr val="B4C7E7"/>
              </a:solidFill>
              <a:ln w="9525">
                <a:solidFill>
                  <a:schemeClr val="tx1"/>
                </a:solidFill>
              </a:ln>
              <a:effectLst/>
            </c:spPr>
            <c:extLst>
              <c:ext xmlns:c16="http://schemas.microsoft.com/office/drawing/2014/chart" uri="{C3380CC4-5D6E-409C-BE32-E72D297353CC}">
                <c16:uniqueId val="{00000003-4727-446D-A1C3-7DAEA231D5FE}"/>
              </c:ext>
            </c:extLst>
          </c:dPt>
          <c:dPt>
            <c:idx val="2"/>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5-4727-446D-A1C3-7DAEA231D5FE}"/>
              </c:ext>
            </c:extLst>
          </c:dPt>
          <c:dPt>
            <c:idx val="3"/>
            <c:bubble3D val="0"/>
            <c:spPr>
              <a:pattFill prst="ltVert">
                <a:fgClr>
                  <a:srgbClr val="92D050"/>
                </a:fgClr>
                <a:bgClr>
                  <a:schemeClr val="bg1"/>
                </a:bgClr>
              </a:pattFill>
              <a:ln w="9525">
                <a:solidFill>
                  <a:schemeClr val="tx1"/>
                </a:solidFill>
              </a:ln>
              <a:effectLst/>
            </c:spPr>
            <c:extLst>
              <c:ext xmlns:c16="http://schemas.microsoft.com/office/drawing/2014/chart" uri="{C3380CC4-5D6E-409C-BE32-E72D297353CC}">
                <c16:uniqueId val="{00000007-4727-446D-A1C3-7DAEA231D5FE}"/>
              </c:ext>
            </c:extLst>
          </c:dPt>
          <c:dPt>
            <c:idx val="4"/>
            <c:bubble3D val="0"/>
            <c:spPr>
              <a:solidFill>
                <a:schemeClr val="bg1"/>
              </a:solidFill>
              <a:ln w="9525">
                <a:solidFill>
                  <a:schemeClr val="tx1"/>
                </a:solidFill>
              </a:ln>
              <a:effectLst/>
            </c:spPr>
            <c:extLst>
              <c:ext xmlns:c16="http://schemas.microsoft.com/office/drawing/2014/chart" uri="{C3380CC4-5D6E-409C-BE32-E72D297353CC}">
                <c16:uniqueId val="{00000009-4727-446D-A1C3-7DAEA231D5FE}"/>
              </c:ext>
            </c:extLst>
          </c:dPt>
          <c:dLbls>
            <c:dLbl>
              <c:idx val="0"/>
              <c:layout>
                <c:manualLayout>
                  <c:x val="-2.5591810620601407E-2"/>
                  <c:y val="2.8183549500586061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57CDA7B2-413F-4E77-899C-AA96BF471C2D}"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FA050698-4639-4FB5-B6DD-952475C4879C}"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5567276739160005"/>
                      <c:h val="9.4286446323341003E-2"/>
                    </c:manualLayout>
                  </c15:layout>
                  <c15:dlblFieldTable/>
                  <c15:showDataLabelsRange val="0"/>
                </c:ext>
                <c:ext xmlns:c16="http://schemas.microsoft.com/office/drawing/2014/chart" uri="{C3380CC4-5D6E-409C-BE32-E72D297353CC}">
                  <c16:uniqueId val="{00000001-4727-446D-A1C3-7DAEA231D5FE}"/>
                </c:ext>
              </c:extLst>
            </c:dLbl>
            <c:dLbl>
              <c:idx val="1"/>
              <c:layout>
                <c:manualLayout>
                  <c:x val="2.1327348476833869E-3"/>
                  <c:y val="-4.0994107097104888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D68C86B2-D2EB-4FAB-AA1C-76233D257379}"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3B1A73EF-8A11-4E94-AE70-C4FF13615632}"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5772011224124813"/>
                      <c:h val="0.10453497309761722"/>
                    </c:manualLayout>
                  </c15:layout>
                  <c15:dlblFieldTable/>
                  <c15:showDataLabelsRange val="0"/>
                </c:ext>
                <c:ext xmlns:c16="http://schemas.microsoft.com/office/drawing/2014/chart" uri="{C3380CC4-5D6E-409C-BE32-E72D297353CC}">
                  <c16:uniqueId val="{00000003-4727-446D-A1C3-7DAEA231D5FE}"/>
                </c:ext>
              </c:extLst>
            </c:dLbl>
            <c:dLbl>
              <c:idx val="2"/>
              <c:layout>
                <c:manualLayout>
                  <c:x val="8.3962633269689653E-8"/>
                  <c:y val="0.11273379451703817"/>
                </c:manualLayout>
              </c:layout>
              <c:tx>
                <c:rich>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7AAF34C2-65F3-4908-A127-8CBF745FC765}"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938A4451-4594-45F8-8425-F5A999770AE3}"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4727-446D-A1C3-7DAEA231D5FE}"/>
                </c:ext>
              </c:extLst>
            </c:dLbl>
            <c:dLbl>
              <c:idx val="3"/>
              <c:layout>
                <c:manualLayout>
                  <c:x val="5.6515332416461381E-2"/>
                  <c:y val="2.3059286113447965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533AA94F-9936-45FC-884E-257278D0D8E8}"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D733E34B-1CE1-4EFC-B631-7FF20EC7F70E}"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2725527831094047"/>
                      <c:h val="9.4286446323341003E-2"/>
                    </c:manualLayout>
                  </c15:layout>
                  <c15:dlblFieldTable/>
                  <c15:showDataLabelsRange val="0"/>
                </c:ext>
                <c:ext xmlns:c16="http://schemas.microsoft.com/office/drawing/2014/chart" uri="{C3380CC4-5D6E-409C-BE32-E72D297353CC}">
                  <c16:uniqueId val="{00000007-4727-446D-A1C3-7DAEA231D5FE}"/>
                </c:ext>
              </c:extLst>
            </c:dLbl>
            <c:dLbl>
              <c:idx val="4"/>
              <c:layout>
                <c:manualLayout>
                  <c:x val="2.1326508850501174E-2"/>
                  <c:y val="-1.7934921854983358E-2"/>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4727-446D-A1C3-7DAEA231D5F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問39!$N$4:$N$8</c:f>
              <c:strCache>
                <c:ptCount val="5"/>
                <c:pt idx="0">
                  <c:v>進んで利用している</c:v>
                </c:pt>
                <c:pt idx="1">
                  <c:v>時々利用している</c:v>
                </c:pt>
                <c:pt idx="2">
                  <c:v>ほとんど
利用していない</c:v>
                </c:pt>
                <c:pt idx="3">
                  <c:v>直売所を知らない</c:v>
                </c:pt>
                <c:pt idx="4">
                  <c:v>（無効回答）</c:v>
                </c:pt>
              </c:strCache>
            </c:strRef>
          </c:cat>
          <c:val>
            <c:numRef>
              <c:f>問39!$P$4:$P$8</c:f>
              <c:numCache>
                <c:formatCode>0.0"%"</c:formatCode>
                <c:ptCount val="5"/>
                <c:pt idx="0">
                  <c:v>16.2</c:v>
                </c:pt>
                <c:pt idx="1">
                  <c:v>45.2</c:v>
                </c:pt>
                <c:pt idx="2">
                  <c:v>29.6</c:v>
                </c:pt>
                <c:pt idx="3">
                  <c:v>8.3000000000000007</c:v>
                </c:pt>
                <c:pt idx="4">
                  <c:v>0.7</c:v>
                </c:pt>
              </c:numCache>
            </c:numRef>
          </c:val>
          <c:extLst>
            <c:ext xmlns:c16="http://schemas.microsoft.com/office/drawing/2014/chart" uri="{C3380CC4-5D6E-409C-BE32-E72D297353CC}">
              <c16:uniqueId val="{0000000A-4727-446D-A1C3-7DAEA231D5F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099387014825394"/>
          <c:w val="0.74166005768331478"/>
          <c:h val="0.75008219478183202"/>
        </c:manualLayout>
      </c:layout>
      <c:barChart>
        <c:barDir val="bar"/>
        <c:grouping val="percentStacked"/>
        <c:varyColors val="0"/>
        <c:ser>
          <c:idx val="0"/>
          <c:order val="0"/>
          <c:tx>
            <c:strRef>
              <c:f>問39経年!$T$5</c:f>
              <c:strCache>
                <c:ptCount val="1"/>
                <c:pt idx="0">
                  <c:v>進んで
利用している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問39経年!$S$6:$S$11</c:f>
              <c:strCache>
                <c:ptCount val="6"/>
                <c:pt idx="0">
                  <c:v>R1(n=1,367)</c:v>
                </c:pt>
                <c:pt idx="1">
                  <c:v>R2(n=1,378)</c:v>
                </c:pt>
                <c:pt idx="2">
                  <c:v>R3(n=1,105)</c:v>
                </c:pt>
                <c:pt idx="3">
                  <c:v>R4(n=1,193)</c:v>
                </c:pt>
                <c:pt idx="4">
                  <c:v>R5(n=1,211)</c:v>
                </c:pt>
                <c:pt idx="5">
                  <c:v>R6(n=1,210)</c:v>
                </c:pt>
              </c:strCache>
            </c:strRef>
          </c:cat>
          <c:val>
            <c:numRef>
              <c:f>問39経年!$T$6:$T$11</c:f>
              <c:numCache>
                <c:formatCode>0.0</c:formatCode>
                <c:ptCount val="6"/>
                <c:pt idx="0">
                  <c:v>12.9</c:v>
                </c:pt>
                <c:pt idx="1">
                  <c:v>14.4</c:v>
                </c:pt>
                <c:pt idx="2">
                  <c:v>16.2</c:v>
                </c:pt>
                <c:pt idx="3">
                  <c:v>16.3</c:v>
                </c:pt>
                <c:pt idx="4">
                  <c:v>15.4</c:v>
                </c:pt>
                <c:pt idx="5">
                  <c:v>16.2</c:v>
                </c:pt>
              </c:numCache>
            </c:numRef>
          </c:val>
          <c:extLst>
            <c:ext xmlns:c16="http://schemas.microsoft.com/office/drawing/2014/chart" uri="{C3380CC4-5D6E-409C-BE32-E72D297353CC}">
              <c16:uniqueId val="{00000000-CE73-460A-9D4E-425950762A2F}"/>
            </c:ext>
          </c:extLst>
        </c:ser>
        <c:ser>
          <c:idx val="1"/>
          <c:order val="1"/>
          <c:tx>
            <c:strRef>
              <c:f>問39経年!$U$5</c:f>
              <c:strCache>
                <c:ptCount val="1"/>
                <c:pt idx="0">
                  <c:v>時々
利用している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問39経年!$S$6:$S$11</c:f>
              <c:strCache>
                <c:ptCount val="6"/>
                <c:pt idx="0">
                  <c:v>R1(n=1,367)</c:v>
                </c:pt>
                <c:pt idx="1">
                  <c:v>R2(n=1,378)</c:v>
                </c:pt>
                <c:pt idx="2">
                  <c:v>R3(n=1,105)</c:v>
                </c:pt>
                <c:pt idx="3">
                  <c:v>R4(n=1,193)</c:v>
                </c:pt>
                <c:pt idx="4">
                  <c:v>R5(n=1,211)</c:v>
                </c:pt>
                <c:pt idx="5">
                  <c:v>R6(n=1,210)</c:v>
                </c:pt>
              </c:strCache>
            </c:strRef>
          </c:cat>
          <c:val>
            <c:numRef>
              <c:f>問39経年!$U$6:$U$11</c:f>
              <c:numCache>
                <c:formatCode>0.0</c:formatCode>
                <c:ptCount val="6"/>
                <c:pt idx="0">
                  <c:v>42.9</c:v>
                </c:pt>
                <c:pt idx="1">
                  <c:v>38.299999999999997</c:v>
                </c:pt>
                <c:pt idx="2">
                  <c:v>36.200000000000003</c:v>
                </c:pt>
                <c:pt idx="3">
                  <c:v>39.799999999999997</c:v>
                </c:pt>
                <c:pt idx="4">
                  <c:v>40.6</c:v>
                </c:pt>
                <c:pt idx="5">
                  <c:v>45.2</c:v>
                </c:pt>
              </c:numCache>
            </c:numRef>
          </c:val>
          <c:extLst>
            <c:ext xmlns:c16="http://schemas.microsoft.com/office/drawing/2014/chart" uri="{C3380CC4-5D6E-409C-BE32-E72D297353CC}">
              <c16:uniqueId val="{00000001-CE73-460A-9D4E-425950762A2F}"/>
            </c:ext>
          </c:extLst>
        </c:ser>
        <c:ser>
          <c:idx val="2"/>
          <c:order val="2"/>
          <c:tx>
            <c:strRef>
              <c:f>問39経年!$V$5</c:f>
              <c:strCache>
                <c:ptCount val="1"/>
                <c:pt idx="0">
                  <c:v>ほとんど
利用していない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問39経年!$S$6:$S$11</c:f>
              <c:strCache>
                <c:ptCount val="6"/>
                <c:pt idx="0">
                  <c:v>R1(n=1,367)</c:v>
                </c:pt>
                <c:pt idx="1">
                  <c:v>R2(n=1,378)</c:v>
                </c:pt>
                <c:pt idx="2">
                  <c:v>R3(n=1,105)</c:v>
                </c:pt>
                <c:pt idx="3">
                  <c:v>R4(n=1,193)</c:v>
                </c:pt>
                <c:pt idx="4">
                  <c:v>R5(n=1,211)</c:v>
                </c:pt>
                <c:pt idx="5">
                  <c:v>R6(n=1,210)</c:v>
                </c:pt>
              </c:strCache>
            </c:strRef>
          </c:cat>
          <c:val>
            <c:numRef>
              <c:f>問39経年!$V$6:$V$11</c:f>
              <c:numCache>
                <c:formatCode>0.0</c:formatCode>
                <c:ptCount val="6"/>
                <c:pt idx="0">
                  <c:v>30.4</c:v>
                </c:pt>
                <c:pt idx="1">
                  <c:v>23.7</c:v>
                </c:pt>
                <c:pt idx="2">
                  <c:v>24.7</c:v>
                </c:pt>
                <c:pt idx="3">
                  <c:v>29.7</c:v>
                </c:pt>
                <c:pt idx="4">
                  <c:v>28.6</c:v>
                </c:pt>
                <c:pt idx="5">
                  <c:v>29.6</c:v>
                </c:pt>
              </c:numCache>
            </c:numRef>
          </c:val>
          <c:extLst>
            <c:ext xmlns:c16="http://schemas.microsoft.com/office/drawing/2014/chart" uri="{C3380CC4-5D6E-409C-BE32-E72D297353CC}">
              <c16:uniqueId val="{00000002-CE73-460A-9D4E-425950762A2F}"/>
            </c:ext>
          </c:extLst>
        </c:ser>
        <c:ser>
          <c:idx val="3"/>
          <c:order val="3"/>
          <c:tx>
            <c:strRef>
              <c:f>問39経年!$W$5</c:f>
              <c:strCache>
                <c:ptCount val="1"/>
                <c:pt idx="0">
                  <c:v>直売所を
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問39経年!$S$6:$S$11</c:f>
              <c:strCache>
                <c:ptCount val="6"/>
                <c:pt idx="0">
                  <c:v>R1(n=1,367)</c:v>
                </c:pt>
                <c:pt idx="1">
                  <c:v>R2(n=1,378)</c:v>
                </c:pt>
                <c:pt idx="2">
                  <c:v>R3(n=1,105)</c:v>
                </c:pt>
                <c:pt idx="3">
                  <c:v>R4(n=1,193)</c:v>
                </c:pt>
                <c:pt idx="4">
                  <c:v>R5(n=1,211)</c:v>
                </c:pt>
                <c:pt idx="5">
                  <c:v>R6(n=1,210)</c:v>
                </c:pt>
              </c:strCache>
            </c:strRef>
          </c:cat>
          <c:val>
            <c:numRef>
              <c:f>問39経年!$W$6:$W$11</c:f>
              <c:numCache>
                <c:formatCode>0.0</c:formatCode>
                <c:ptCount val="6"/>
                <c:pt idx="0">
                  <c:v>12.4</c:v>
                </c:pt>
                <c:pt idx="1">
                  <c:v>13</c:v>
                </c:pt>
                <c:pt idx="2">
                  <c:v>10.1</c:v>
                </c:pt>
                <c:pt idx="3">
                  <c:v>12.5</c:v>
                </c:pt>
                <c:pt idx="4">
                  <c:v>13.2</c:v>
                </c:pt>
                <c:pt idx="5">
                  <c:v>8.3000000000000007</c:v>
                </c:pt>
              </c:numCache>
            </c:numRef>
          </c:val>
          <c:extLst>
            <c:ext xmlns:c16="http://schemas.microsoft.com/office/drawing/2014/chart" uri="{C3380CC4-5D6E-409C-BE32-E72D297353CC}">
              <c16:uniqueId val="{00000003-CE73-460A-9D4E-425950762A2F}"/>
            </c:ext>
          </c:extLst>
        </c:ser>
        <c:ser>
          <c:idx val="4"/>
          <c:order val="4"/>
          <c:tx>
            <c:strRef>
              <c:f>問39経年!$X$5</c:f>
              <c:strCache>
                <c:ptCount val="1"/>
                <c:pt idx="0">
                  <c:v>（無効回答）</c:v>
                </c:pt>
              </c:strCache>
            </c:strRef>
          </c:tx>
          <c:spPr>
            <a:solidFill>
              <a:schemeClr val="bg1"/>
            </a:solidFill>
            <a:ln>
              <a:solidFill>
                <a:schemeClr val="tx1"/>
              </a:solidFill>
            </a:ln>
            <a:effectLst/>
          </c:spPr>
          <c:invertIfNegative val="0"/>
          <c:dLbls>
            <c:dLbl>
              <c:idx val="1"/>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E73-460A-9D4E-425950762A2F}"/>
                </c:ext>
              </c:extLst>
            </c:dLbl>
            <c:dLbl>
              <c:idx val="2"/>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BE1-452D-A192-FFD015060569}"/>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問39経年!$S$6:$S$11</c:f>
              <c:strCache>
                <c:ptCount val="6"/>
                <c:pt idx="0">
                  <c:v>R1(n=1,367)</c:v>
                </c:pt>
                <c:pt idx="1">
                  <c:v>R2(n=1,378)</c:v>
                </c:pt>
                <c:pt idx="2">
                  <c:v>R3(n=1,105)</c:v>
                </c:pt>
                <c:pt idx="3">
                  <c:v>R4(n=1,193)</c:v>
                </c:pt>
                <c:pt idx="4">
                  <c:v>R5(n=1,211)</c:v>
                </c:pt>
                <c:pt idx="5">
                  <c:v>R6(n=1,210)</c:v>
                </c:pt>
              </c:strCache>
            </c:strRef>
          </c:cat>
          <c:val>
            <c:numRef>
              <c:f>問39経年!$X$6:$X$11</c:f>
              <c:numCache>
                <c:formatCode>0.0</c:formatCode>
                <c:ptCount val="6"/>
                <c:pt idx="0">
                  <c:v>1.4</c:v>
                </c:pt>
                <c:pt idx="1">
                  <c:v>10.7</c:v>
                </c:pt>
                <c:pt idx="2">
                  <c:v>12.8</c:v>
                </c:pt>
                <c:pt idx="3">
                  <c:v>1.7</c:v>
                </c:pt>
                <c:pt idx="4">
                  <c:v>2.1</c:v>
                </c:pt>
                <c:pt idx="5">
                  <c:v>0.7</c:v>
                </c:pt>
              </c:numCache>
            </c:numRef>
          </c:val>
          <c:extLst>
            <c:ext xmlns:c16="http://schemas.microsoft.com/office/drawing/2014/chart" uri="{C3380CC4-5D6E-409C-BE32-E72D297353CC}">
              <c16:uniqueId val="{00000008-CE73-460A-9D4E-425950762A2F}"/>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2295851091701642"/>
          <c:h val="0.67741935483870963"/>
        </c:manualLayout>
      </c:layout>
      <c:barChart>
        <c:barDir val="bar"/>
        <c:grouping val="percentStacked"/>
        <c:varyColors val="0"/>
        <c:ser>
          <c:idx val="0"/>
          <c:order val="0"/>
          <c:tx>
            <c:strRef>
              <c:f>問39経年!$T$5</c:f>
              <c:strCache>
                <c:ptCount val="1"/>
                <c:pt idx="0">
                  <c:v>進んで
利用している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6F7E-4A72-A565-4C0510C1D263}"/>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F7E-4A72-A565-4C0510C1D263}"/>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問39経年!$S$4</c:f>
              <c:strCache>
                <c:ptCount val="1"/>
                <c:pt idx="0">
                  <c:v>凡例</c:v>
                </c:pt>
              </c:strCache>
            </c:strRef>
          </c:cat>
          <c:val>
            <c:numRef>
              <c:f>問39経年!$T$4</c:f>
              <c:numCache>
                <c:formatCode>General</c:formatCode>
                <c:ptCount val="1"/>
                <c:pt idx="0">
                  <c:v>1</c:v>
                </c:pt>
              </c:numCache>
            </c:numRef>
          </c:val>
          <c:extLst>
            <c:ext xmlns:c16="http://schemas.microsoft.com/office/drawing/2014/chart" uri="{C3380CC4-5D6E-409C-BE32-E72D297353CC}">
              <c16:uniqueId val="{00000002-6F7E-4A72-A565-4C0510C1D263}"/>
            </c:ext>
          </c:extLst>
        </c:ser>
        <c:ser>
          <c:idx val="1"/>
          <c:order val="1"/>
          <c:tx>
            <c:strRef>
              <c:f>問39経年!$U$5</c:f>
              <c:strCache>
                <c:ptCount val="1"/>
                <c:pt idx="0">
                  <c:v>時々
利用している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6F7E-4A72-A565-4C0510C1D263}"/>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問39経年!$S$4</c:f>
              <c:strCache>
                <c:ptCount val="1"/>
                <c:pt idx="0">
                  <c:v>凡例</c:v>
                </c:pt>
              </c:strCache>
            </c:strRef>
          </c:cat>
          <c:val>
            <c:numRef>
              <c:f>問39経年!$U$4</c:f>
              <c:numCache>
                <c:formatCode>General</c:formatCode>
                <c:ptCount val="1"/>
                <c:pt idx="0">
                  <c:v>1</c:v>
                </c:pt>
              </c:numCache>
            </c:numRef>
          </c:val>
          <c:extLst>
            <c:ext xmlns:c16="http://schemas.microsoft.com/office/drawing/2014/chart" uri="{C3380CC4-5D6E-409C-BE32-E72D297353CC}">
              <c16:uniqueId val="{00000004-6F7E-4A72-A565-4C0510C1D263}"/>
            </c:ext>
          </c:extLst>
        </c:ser>
        <c:ser>
          <c:idx val="2"/>
          <c:order val="2"/>
          <c:tx>
            <c:strRef>
              <c:f>問39経年!$V$5</c:f>
              <c:strCache>
                <c:ptCount val="1"/>
                <c:pt idx="0">
                  <c:v>ほとんど
利用していない</c:v>
                </c:pt>
              </c:strCache>
            </c:strRef>
          </c:tx>
          <c:spPr>
            <a:pattFill prst="smGrid">
              <a:fgClr>
                <a:schemeClr val="bg1"/>
              </a:fgClr>
              <a:bgClr>
                <a:srgbClr val="FF5050"/>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5-6F7E-4A72-A565-4C0510C1D263}"/>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問39経年!$S$4</c:f>
              <c:strCache>
                <c:ptCount val="1"/>
                <c:pt idx="0">
                  <c:v>凡例</c:v>
                </c:pt>
              </c:strCache>
            </c:strRef>
          </c:cat>
          <c:val>
            <c:numRef>
              <c:f>問39経年!$V$4</c:f>
              <c:numCache>
                <c:formatCode>General</c:formatCode>
                <c:ptCount val="1"/>
                <c:pt idx="0">
                  <c:v>1</c:v>
                </c:pt>
              </c:numCache>
            </c:numRef>
          </c:val>
          <c:extLst>
            <c:ext xmlns:c16="http://schemas.microsoft.com/office/drawing/2014/chart" uri="{C3380CC4-5D6E-409C-BE32-E72D297353CC}">
              <c16:uniqueId val="{00000006-6F7E-4A72-A565-4C0510C1D263}"/>
            </c:ext>
          </c:extLst>
        </c:ser>
        <c:ser>
          <c:idx val="3"/>
          <c:order val="3"/>
          <c:tx>
            <c:strRef>
              <c:f>問39経年!$W$5</c:f>
              <c:strCache>
                <c:ptCount val="1"/>
                <c:pt idx="0">
                  <c:v>直売所を
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問39経年!$S$4</c:f>
              <c:strCache>
                <c:ptCount val="1"/>
                <c:pt idx="0">
                  <c:v>凡例</c:v>
                </c:pt>
              </c:strCache>
            </c:strRef>
          </c:cat>
          <c:val>
            <c:numRef>
              <c:f>問39経年!$W$4</c:f>
              <c:numCache>
                <c:formatCode>General</c:formatCode>
                <c:ptCount val="1"/>
                <c:pt idx="0">
                  <c:v>1</c:v>
                </c:pt>
              </c:numCache>
            </c:numRef>
          </c:val>
          <c:extLst>
            <c:ext xmlns:c16="http://schemas.microsoft.com/office/drawing/2014/chart" uri="{C3380CC4-5D6E-409C-BE32-E72D297353CC}">
              <c16:uniqueId val="{00000007-6F7E-4A72-A565-4C0510C1D263}"/>
            </c:ext>
          </c:extLst>
        </c:ser>
        <c:ser>
          <c:idx val="4"/>
          <c:order val="4"/>
          <c:tx>
            <c:strRef>
              <c:f>問39経年!$X$5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9-6F7E-4A72-A565-4C0510C1D263}"/>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問39経年!$S$4</c:f>
              <c:strCache>
                <c:ptCount val="1"/>
                <c:pt idx="0">
                  <c:v>凡例</c:v>
                </c:pt>
              </c:strCache>
            </c:strRef>
          </c:cat>
          <c:val>
            <c:numRef>
              <c:f>問39経年!$X$4</c:f>
              <c:numCache>
                <c:formatCode>General</c:formatCode>
                <c:ptCount val="1"/>
                <c:pt idx="0">
                  <c:v>1</c:v>
                </c:pt>
              </c:numCache>
            </c:numRef>
          </c:val>
          <c:extLst>
            <c:ext xmlns:c16="http://schemas.microsoft.com/office/drawing/2014/chart" uri="{C3380CC4-5D6E-409C-BE32-E72D297353CC}">
              <c16:uniqueId val="{0000000A-6F7E-4A72-A565-4C0510C1D263}"/>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32831104659805"/>
          <c:y val="0.17636191439495574"/>
          <c:w val="0.74267532727307128"/>
          <c:h val="0.79579396910800959"/>
        </c:manualLayout>
      </c:layout>
      <c:barChart>
        <c:barDir val="bar"/>
        <c:grouping val="percentStacked"/>
        <c:varyColors val="0"/>
        <c:ser>
          <c:idx val="0"/>
          <c:order val="0"/>
          <c:tx>
            <c:strRef>
              <c:f>問39年齢層!$T$5</c:f>
              <c:strCache>
                <c:ptCount val="1"/>
                <c:pt idx="0">
                  <c:v>進んで
利用している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問39年齢層!$T$6:$T$14</c:f>
              <c:numCache>
                <c:formatCode>0.0</c:formatCode>
                <c:ptCount val="9"/>
                <c:pt idx="0">
                  <c:v>10.5</c:v>
                </c:pt>
                <c:pt idx="1">
                  <c:v>4.9000000000000004</c:v>
                </c:pt>
                <c:pt idx="2">
                  <c:v>11.4</c:v>
                </c:pt>
                <c:pt idx="3">
                  <c:v>16.2</c:v>
                </c:pt>
                <c:pt idx="4">
                  <c:v>18.600000000000001</c:v>
                </c:pt>
                <c:pt idx="5">
                  <c:v>18.8</c:v>
                </c:pt>
                <c:pt idx="6">
                  <c:v>15.8</c:v>
                </c:pt>
                <c:pt idx="7">
                  <c:v>19</c:v>
                </c:pt>
                <c:pt idx="8">
                  <c:v>17.2</c:v>
                </c:pt>
              </c:numCache>
            </c:numRef>
          </c:val>
          <c:extLst>
            <c:ext xmlns:c16="http://schemas.microsoft.com/office/drawing/2014/chart" uri="{C3380CC4-5D6E-409C-BE32-E72D297353CC}">
              <c16:uniqueId val="{00000000-5026-47FA-A311-9F0C7EF62EA5}"/>
            </c:ext>
          </c:extLst>
        </c:ser>
        <c:ser>
          <c:idx val="1"/>
          <c:order val="1"/>
          <c:tx>
            <c:strRef>
              <c:f>問39年齢層!$U$5</c:f>
              <c:strCache>
                <c:ptCount val="1"/>
                <c:pt idx="0">
                  <c:v>時々
利用している</c:v>
                </c:pt>
              </c:strCache>
            </c:strRef>
          </c:tx>
          <c:spPr>
            <a:solidFill>
              <a:srgbClr val="B4C7E7"/>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問39年齢層!$U$6:$U$14</c:f>
              <c:numCache>
                <c:formatCode>0.0</c:formatCode>
                <c:ptCount val="9"/>
                <c:pt idx="0">
                  <c:v>21.1</c:v>
                </c:pt>
                <c:pt idx="1">
                  <c:v>31.1</c:v>
                </c:pt>
                <c:pt idx="2">
                  <c:v>31.6</c:v>
                </c:pt>
                <c:pt idx="3">
                  <c:v>47.2</c:v>
                </c:pt>
                <c:pt idx="4">
                  <c:v>45.9</c:v>
                </c:pt>
                <c:pt idx="5">
                  <c:v>42</c:v>
                </c:pt>
                <c:pt idx="6">
                  <c:v>46.3</c:v>
                </c:pt>
                <c:pt idx="7">
                  <c:v>52.7</c:v>
                </c:pt>
                <c:pt idx="8">
                  <c:v>54.4</c:v>
                </c:pt>
              </c:numCache>
            </c:numRef>
          </c:val>
          <c:extLst>
            <c:ext xmlns:c16="http://schemas.microsoft.com/office/drawing/2014/chart" uri="{C3380CC4-5D6E-409C-BE32-E72D297353CC}">
              <c16:uniqueId val="{00000001-5026-47FA-A311-9F0C7EF62EA5}"/>
            </c:ext>
          </c:extLst>
        </c:ser>
        <c:ser>
          <c:idx val="2"/>
          <c:order val="2"/>
          <c:tx>
            <c:strRef>
              <c:f>問39年齢層!$V$5</c:f>
              <c:strCache>
                <c:ptCount val="1"/>
                <c:pt idx="0">
                  <c:v>ほとんど
利用していない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問39年齢層!$V$6:$V$14</c:f>
              <c:numCache>
                <c:formatCode>0.0</c:formatCode>
                <c:ptCount val="9"/>
                <c:pt idx="0">
                  <c:v>57.9</c:v>
                </c:pt>
                <c:pt idx="1">
                  <c:v>45.9</c:v>
                </c:pt>
                <c:pt idx="2">
                  <c:v>43</c:v>
                </c:pt>
                <c:pt idx="3">
                  <c:v>26.9</c:v>
                </c:pt>
                <c:pt idx="4">
                  <c:v>28.1</c:v>
                </c:pt>
                <c:pt idx="5">
                  <c:v>32.1</c:v>
                </c:pt>
                <c:pt idx="6">
                  <c:v>30.5</c:v>
                </c:pt>
                <c:pt idx="7">
                  <c:v>22.8</c:v>
                </c:pt>
                <c:pt idx="8">
                  <c:v>19.5</c:v>
                </c:pt>
              </c:numCache>
            </c:numRef>
          </c:val>
          <c:extLst>
            <c:ext xmlns:c16="http://schemas.microsoft.com/office/drawing/2014/chart" uri="{C3380CC4-5D6E-409C-BE32-E72D297353CC}">
              <c16:uniqueId val="{00000002-5026-47FA-A311-9F0C7EF62EA5}"/>
            </c:ext>
          </c:extLst>
        </c:ser>
        <c:ser>
          <c:idx val="3"/>
          <c:order val="3"/>
          <c:tx>
            <c:strRef>
              <c:f>問39年齢層!$W$5</c:f>
              <c:strCache>
                <c:ptCount val="1"/>
                <c:pt idx="0">
                  <c:v>直売所を
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問39年齢層!$W$6:$W$14</c:f>
              <c:numCache>
                <c:formatCode>0.0</c:formatCode>
                <c:ptCount val="9"/>
                <c:pt idx="0">
                  <c:v>10.5</c:v>
                </c:pt>
                <c:pt idx="1">
                  <c:v>18</c:v>
                </c:pt>
                <c:pt idx="2">
                  <c:v>14</c:v>
                </c:pt>
                <c:pt idx="3">
                  <c:v>9.6</c:v>
                </c:pt>
                <c:pt idx="4">
                  <c:v>7.4</c:v>
                </c:pt>
                <c:pt idx="5">
                  <c:v>6.3</c:v>
                </c:pt>
                <c:pt idx="6">
                  <c:v>6.3</c:v>
                </c:pt>
                <c:pt idx="7">
                  <c:v>4.9000000000000004</c:v>
                </c:pt>
                <c:pt idx="8">
                  <c:v>5.9</c:v>
                </c:pt>
              </c:numCache>
            </c:numRef>
          </c:val>
          <c:extLst>
            <c:ext xmlns:c16="http://schemas.microsoft.com/office/drawing/2014/chart" uri="{C3380CC4-5D6E-409C-BE32-E72D297353CC}">
              <c16:uniqueId val="{00000003-5026-47FA-A311-9F0C7EF62EA5}"/>
            </c:ext>
          </c:extLst>
        </c:ser>
        <c:ser>
          <c:idx val="4"/>
          <c:order val="4"/>
          <c:tx>
            <c:strRef>
              <c:f>問39年齢層!$X$5</c:f>
              <c:strCache>
                <c:ptCount val="1"/>
                <c:pt idx="0">
                  <c:v>（無効回答）</c:v>
                </c:pt>
              </c:strCache>
            </c:strRef>
          </c:tx>
          <c:spPr>
            <a:solidFill>
              <a:schemeClr val="bg1"/>
            </a:solidFill>
            <a:ln>
              <a:solidFill>
                <a:schemeClr val="tx1"/>
              </a:solidFill>
            </a:ln>
          </c:spPr>
          <c:invertIfNegative val="0"/>
          <c:dLbls>
            <c:spPr>
              <a:solidFill>
                <a:schemeClr val="bg1"/>
              </a:solidFill>
              <a:ln>
                <a:noFill/>
              </a:ln>
              <a:effectLst/>
            </c:spPr>
            <c:txPr>
              <a:bodyPr wrap="square" lIns="0" tIns="0" rIns="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問39年齢層!$X$6:$X$14</c:f>
              <c:numCache>
                <c:formatCode>0.0</c:formatCode>
                <c:ptCount val="9"/>
                <c:pt idx="0">
                  <c:v>0</c:v>
                </c:pt>
                <c:pt idx="1">
                  <c:v>0</c:v>
                </c:pt>
                <c:pt idx="2">
                  <c:v>0</c:v>
                </c:pt>
                <c:pt idx="3">
                  <c:v>0</c:v>
                </c:pt>
                <c:pt idx="4">
                  <c:v>0</c:v>
                </c:pt>
                <c:pt idx="5">
                  <c:v>0.9</c:v>
                </c:pt>
                <c:pt idx="6">
                  <c:v>1.1000000000000001</c:v>
                </c:pt>
                <c:pt idx="7">
                  <c:v>0.5</c:v>
                </c:pt>
                <c:pt idx="8">
                  <c:v>3</c:v>
                </c:pt>
              </c:numCache>
            </c:numRef>
          </c:val>
          <c:extLst>
            <c:ext xmlns:c16="http://schemas.microsoft.com/office/drawing/2014/chart" uri="{C3380CC4-5D6E-409C-BE32-E72D297353CC}">
              <c16:uniqueId val="{00000001-B887-4948-A3EC-7F59658381D3}"/>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853509664292974E-2"/>
          <c:y val="0.12728086691513585"/>
          <c:w val="0.91349610037300777"/>
          <c:h val="0.7429255117372473"/>
        </c:manualLayout>
      </c:layout>
      <c:barChart>
        <c:barDir val="bar"/>
        <c:grouping val="percentStacked"/>
        <c:varyColors val="0"/>
        <c:ser>
          <c:idx val="0"/>
          <c:order val="0"/>
          <c:tx>
            <c:strRef>
              <c:f>問39年齢層!$T$5</c:f>
              <c:strCache>
                <c:ptCount val="1"/>
                <c:pt idx="0">
                  <c:v>進んで
利用している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B282-41B8-9889-05FE69F0C384}"/>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B282-41B8-9889-05FE69F0C384}"/>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問39年齢層!$S$4</c:f>
              <c:strCache>
                <c:ptCount val="1"/>
                <c:pt idx="0">
                  <c:v>凡例</c:v>
                </c:pt>
              </c:strCache>
            </c:strRef>
          </c:cat>
          <c:val>
            <c:numRef>
              <c:f>問39年齢層!$T$4</c:f>
              <c:numCache>
                <c:formatCode>General</c:formatCode>
                <c:ptCount val="1"/>
                <c:pt idx="0">
                  <c:v>1</c:v>
                </c:pt>
              </c:numCache>
            </c:numRef>
          </c:val>
          <c:extLst>
            <c:ext xmlns:c16="http://schemas.microsoft.com/office/drawing/2014/chart" uri="{C3380CC4-5D6E-409C-BE32-E72D297353CC}">
              <c16:uniqueId val="{00000002-B282-41B8-9889-05FE69F0C384}"/>
            </c:ext>
          </c:extLst>
        </c:ser>
        <c:ser>
          <c:idx val="1"/>
          <c:order val="1"/>
          <c:tx>
            <c:strRef>
              <c:f>問39年齢層!$U$5</c:f>
              <c:strCache>
                <c:ptCount val="1"/>
                <c:pt idx="0">
                  <c:v>時々
利用している</c:v>
                </c:pt>
              </c:strCache>
            </c:strRef>
          </c:tx>
          <c:spPr>
            <a:solidFill>
              <a:srgbClr val="B4C7E7"/>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問39年齢層!$S$4</c:f>
              <c:strCache>
                <c:ptCount val="1"/>
                <c:pt idx="0">
                  <c:v>凡例</c:v>
                </c:pt>
              </c:strCache>
            </c:strRef>
          </c:cat>
          <c:val>
            <c:numRef>
              <c:f>問39年齢層!$U$4</c:f>
              <c:numCache>
                <c:formatCode>General</c:formatCode>
                <c:ptCount val="1"/>
                <c:pt idx="0">
                  <c:v>1</c:v>
                </c:pt>
              </c:numCache>
            </c:numRef>
          </c:val>
          <c:extLst>
            <c:ext xmlns:c16="http://schemas.microsoft.com/office/drawing/2014/chart" uri="{C3380CC4-5D6E-409C-BE32-E72D297353CC}">
              <c16:uniqueId val="{00000003-B282-41B8-9889-05FE69F0C384}"/>
            </c:ext>
          </c:extLst>
        </c:ser>
        <c:ser>
          <c:idx val="2"/>
          <c:order val="2"/>
          <c:tx>
            <c:strRef>
              <c:f>問39年齢層!$V$5</c:f>
              <c:strCache>
                <c:ptCount val="1"/>
                <c:pt idx="0">
                  <c:v>ほとんど
利用していない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問39年齢層!$S$4</c:f>
              <c:strCache>
                <c:ptCount val="1"/>
                <c:pt idx="0">
                  <c:v>凡例</c:v>
                </c:pt>
              </c:strCache>
            </c:strRef>
          </c:cat>
          <c:val>
            <c:numRef>
              <c:f>問39年齢層!$V$4</c:f>
              <c:numCache>
                <c:formatCode>General</c:formatCode>
                <c:ptCount val="1"/>
                <c:pt idx="0">
                  <c:v>1</c:v>
                </c:pt>
              </c:numCache>
            </c:numRef>
          </c:val>
          <c:extLst>
            <c:ext xmlns:c16="http://schemas.microsoft.com/office/drawing/2014/chart" uri="{C3380CC4-5D6E-409C-BE32-E72D297353CC}">
              <c16:uniqueId val="{00000004-B282-41B8-9889-05FE69F0C384}"/>
            </c:ext>
          </c:extLst>
        </c:ser>
        <c:ser>
          <c:idx val="3"/>
          <c:order val="3"/>
          <c:tx>
            <c:strRef>
              <c:f>問39年齢層!$W$5</c:f>
              <c:strCache>
                <c:ptCount val="1"/>
                <c:pt idx="0">
                  <c:v>直売所を
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問39年齢層!$S$4</c:f>
              <c:strCache>
                <c:ptCount val="1"/>
                <c:pt idx="0">
                  <c:v>凡例</c:v>
                </c:pt>
              </c:strCache>
            </c:strRef>
          </c:cat>
          <c:val>
            <c:numRef>
              <c:f>問39年齢層!$W$4</c:f>
              <c:numCache>
                <c:formatCode>General</c:formatCode>
                <c:ptCount val="1"/>
                <c:pt idx="0">
                  <c:v>1</c:v>
                </c:pt>
              </c:numCache>
            </c:numRef>
          </c:val>
          <c:extLst>
            <c:ext xmlns:c16="http://schemas.microsoft.com/office/drawing/2014/chart" uri="{C3380CC4-5D6E-409C-BE32-E72D297353CC}">
              <c16:uniqueId val="{00000005-B282-41B8-9889-05FE69F0C384}"/>
            </c:ext>
          </c:extLst>
        </c:ser>
        <c:ser>
          <c:idx val="4"/>
          <c:order val="4"/>
          <c:tx>
            <c:strRef>
              <c:f>問39年齢層!$X$5</c:f>
              <c:strCache>
                <c:ptCount val="1"/>
                <c:pt idx="0">
                  <c:v>（無効回答）</c:v>
                </c:pt>
              </c:strCache>
            </c:strRef>
          </c:tx>
          <c:invertIfNegative val="0"/>
          <c:dPt>
            <c:idx val="0"/>
            <c:invertIfNegative val="0"/>
            <c:bubble3D val="0"/>
            <c:spPr>
              <a:solidFill>
                <a:schemeClr val="bg1"/>
              </a:solidFill>
              <a:ln>
                <a:solidFill>
                  <a:schemeClr val="tx1"/>
                </a:solidFill>
              </a:ln>
            </c:spPr>
            <c:extLst>
              <c:ext xmlns:c16="http://schemas.microsoft.com/office/drawing/2014/chart" uri="{C3380CC4-5D6E-409C-BE32-E72D297353CC}">
                <c16:uniqueId val="{00000005-4670-4E68-BC0F-124073AF32D4}"/>
              </c:ext>
            </c:extLst>
          </c:dPt>
          <c:dLbls>
            <c:spPr>
              <a:noFill/>
              <a:ln>
                <a:noFill/>
              </a:ln>
              <a:effectLst/>
            </c:spPr>
            <c:txPr>
              <a:bodyPr wrap="square" lIns="38100" tIns="19050" rIns="38100" bIns="1905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val>
            <c:numRef>
              <c:f>問39年齢層!$X$4</c:f>
              <c:numCache>
                <c:formatCode>General</c:formatCode>
                <c:ptCount val="1"/>
                <c:pt idx="0">
                  <c:v>1</c:v>
                </c:pt>
              </c:numCache>
            </c:numRef>
          </c:val>
          <c:extLst>
            <c:ext xmlns:c16="http://schemas.microsoft.com/office/drawing/2014/chart" uri="{C3380CC4-5D6E-409C-BE32-E72D297353CC}">
              <c16:uniqueId val="{00000004-4670-4E68-BC0F-124073AF32D4}"/>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641550014581519"/>
          <c:y val="0.10492034235651848"/>
          <c:w val="0.50178186060075824"/>
          <c:h val="0.8429644363661305"/>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問40!$R$4:$R$12</c:f>
              <c:strCache>
                <c:ptCount val="9"/>
                <c:pt idx="0">
                  <c:v>地場産農産物が手に入る（直売所など）</c:v>
                </c:pt>
                <c:pt idx="1">
                  <c:v>緑が保全・創出され，自然環境が保護される</c:v>
                </c:pt>
                <c:pt idx="2">
                  <c:v>農や食を通じた教育に役立つ（食育）</c:v>
                </c:pt>
                <c:pt idx="3">
                  <c:v>良好な景観が保全される</c:v>
                </c:pt>
                <c:pt idx="4">
                  <c:v>農体験や交流の場となる（市民農園など）</c:v>
                </c:pt>
                <c:pt idx="5">
                  <c:v>防災の面で有効である</c:v>
                </c:pt>
                <c:pt idx="6">
                  <c:v>その他</c:v>
                </c:pt>
                <c:pt idx="7">
                  <c:v>市内に農地が必要だと思わない</c:v>
                </c:pt>
                <c:pt idx="8">
                  <c:v>（無効回答）</c:v>
                </c:pt>
              </c:strCache>
            </c:strRef>
          </c:cat>
          <c:val>
            <c:numRef>
              <c:f>問40!$T$4:$T$12</c:f>
              <c:numCache>
                <c:formatCode>0.0"%"</c:formatCode>
                <c:ptCount val="9"/>
                <c:pt idx="0">
                  <c:v>71.3</c:v>
                </c:pt>
                <c:pt idx="1">
                  <c:v>59.1</c:v>
                </c:pt>
                <c:pt idx="2">
                  <c:v>38.9</c:v>
                </c:pt>
                <c:pt idx="3">
                  <c:v>33.6</c:v>
                </c:pt>
                <c:pt idx="4">
                  <c:v>30</c:v>
                </c:pt>
                <c:pt idx="5">
                  <c:v>27.1</c:v>
                </c:pt>
                <c:pt idx="6">
                  <c:v>0.7</c:v>
                </c:pt>
                <c:pt idx="7">
                  <c:v>5.6</c:v>
                </c:pt>
                <c:pt idx="8">
                  <c:v>1.3</c:v>
                </c:pt>
              </c:numCache>
            </c:numRef>
          </c:val>
          <c:extLst>
            <c:ext xmlns:c16="http://schemas.microsoft.com/office/drawing/2014/chart" uri="{C3380CC4-5D6E-409C-BE32-E72D297353CC}">
              <c16:uniqueId val="{00000000-030F-4071-B5A0-32161C617618}"/>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20"/>
        <c:minorUnit val="1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pattFill prst="wdDnDiag">
                <a:fgClr>
                  <a:srgbClr val="FF0000"/>
                </a:fgClr>
                <a:bgClr>
                  <a:schemeClr val="bg1"/>
                </a:bgClr>
              </a:pattFill>
              <a:ln w="9525">
                <a:solidFill>
                  <a:schemeClr val="tx1"/>
                </a:solidFill>
              </a:ln>
              <a:effectLst/>
            </c:spPr>
            <c:extLst>
              <c:ext xmlns:c16="http://schemas.microsoft.com/office/drawing/2014/chart" uri="{C3380CC4-5D6E-409C-BE32-E72D297353CC}">
                <c16:uniqueId val="{00000001-8B85-4C11-A6E6-D689EF8F04F1}"/>
              </c:ext>
            </c:extLst>
          </c:dPt>
          <c:dPt>
            <c:idx val="1"/>
            <c:bubble3D val="0"/>
            <c:spPr>
              <a:pattFill prst="smGrid">
                <a:fgClr>
                  <a:srgbClr val="FFC000"/>
                </a:fgClr>
                <a:bgClr>
                  <a:schemeClr val="bg1"/>
                </a:bgClr>
              </a:pattFill>
              <a:ln w="9525">
                <a:solidFill>
                  <a:schemeClr val="tx1"/>
                </a:solidFill>
              </a:ln>
              <a:effectLst/>
            </c:spPr>
            <c:extLst>
              <c:ext xmlns:c16="http://schemas.microsoft.com/office/drawing/2014/chart" uri="{C3380CC4-5D6E-409C-BE32-E72D297353CC}">
                <c16:uniqueId val="{00000003-8B85-4C11-A6E6-D689EF8F04F1}"/>
              </c:ext>
            </c:extLst>
          </c:dPt>
          <c:dPt>
            <c:idx val="2"/>
            <c:bubble3D val="0"/>
            <c:spPr>
              <a:pattFill prst="lgCheck">
                <a:fgClr>
                  <a:srgbClr val="0070C0"/>
                </a:fgClr>
                <a:bgClr>
                  <a:schemeClr val="bg1"/>
                </a:bgClr>
              </a:pattFill>
              <a:ln w="9525">
                <a:solidFill>
                  <a:schemeClr val="tx1"/>
                </a:solidFill>
              </a:ln>
              <a:effectLst/>
            </c:spPr>
            <c:extLst>
              <c:ext xmlns:c16="http://schemas.microsoft.com/office/drawing/2014/chart" uri="{C3380CC4-5D6E-409C-BE32-E72D297353CC}">
                <c16:uniqueId val="{00000005-8B85-4C11-A6E6-D689EF8F04F1}"/>
              </c:ext>
            </c:extLst>
          </c:dPt>
          <c:dPt>
            <c:idx val="3"/>
            <c:bubble3D val="0"/>
            <c:spPr>
              <a:pattFill prst="dkHorz">
                <a:fgClr>
                  <a:srgbClr val="92D050"/>
                </a:fgClr>
                <a:bgClr>
                  <a:schemeClr val="bg1"/>
                </a:bgClr>
              </a:pattFill>
              <a:ln w="9525">
                <a:solidFill>
                  <a:schemeClr val="tx1"/>
                </a:solidFill>
              </a:ln>
              <a:effectLst/>
            </c:spPr>
            <c:extLst>
              <c:ext xmlns:c16="http://schemas.microsoft.com/office/drawing/2014/chart" uri="{C3380CC4-5D6E-409C-BE32-E72D297353CC}">
                <c16:uniqueId val="{00000007-8B85-4C11-A6E6-D689EF8F04F1}"/>
              </c:ext>
            </c:extLst>
          </c:dPt>
          <c:dPt>
            <c:idx val="4"/>
            <c:bubble3D val="0"/>
            <c:spPr>
              <a:solidFill>
                <a:schemeClr val="bg1"/>
              </a:solidFill>
              <a:ln w="9525">
                <a:solidFill>
                  <a:schemeClr val="tx1"/>
                </a:solidFill>
              </a:ln>
              <a:effectLst/>
            </c:spPr>
            <c:extLst>
              <c:ext xmlns:c16="http://schemas.microsoft.com/office/drawing/2014/chart" uri="{C3380CC4-5D6E-409C-BE32-E72D297353CC}">
                <c16:uniqueId val="{00000009-8B85-4C11-A6E6-D689EF8F04F1}"/>
              </c:ext>
            </c:extLst>
          </c:dPt>
          <c:dLbls>
            <c:dLbl>
              <c:idx val="0"/>
              <c:layout>
                <c:manualLayout>
                  <c:x val="4.1580646948881868E-2"/>
                  <c:y val="2.5621316935690495E-3"/>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57CDA7B2-413F-4E77-899C-AA96BF471C2D}"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FA050698-4639-4FB5-B6DD-952475C4879C}"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34037108125399873"/>
                      <c:h val="0.14194209582372533"/>
                    </c:manualLayout>
                  </c15:layout>
                  <c15:dlblFieldTable/>
                  <c15:showDataLabelsRange val="0"/>
                </c:ext>
                <c:ext xmlns:c16="http://schemas.microsoft.com/office/drawing/2014/chart" uri="{C3380CC4-5D6E-409C-BE32-E72D297353CC}">
                  <c16:uniqueId val="{00000001-8B85-4C11-A6E6-D689EF8F04F1}"/>
                </c:ext>
              </c:extLst>
            </c:dLbl>
            <c:dLbl>
              <c:idx val="1"/>
              <c:layout>
                <c:manualLayout>
                  <c:x val="0"/>
                  <c:y val="-2.5621316935690495E-2"/>
                </c:manualLayout>
              </c:layout>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3834506291320112"/>
                      <c:h val="0.12759415833973867"/>
                    </c:manualLayout>
                  </c15:layout>
                  <c15:dlblFieldTable/>
                  <c15:showDataLabelsRange val="0"/>
                </c:ext>
                <c:ext xmlns:c16="http://schemas.microsoft.com/office/drawing/2014/chart" uri="{C3380CC4-5D6E-409C-BE32-E72D297353CC}">
                  <c16:uniqueId val="{00000003-8B85-4C11-A6E6-D689EF8F04F1}"/>
                </c:ext>
              </c:extLst>
            </c:dLbl>
            <c:dLbl>
              <c:idx val="2"/>
              <c:layout>
                <c:manualLayout>
                  <c:x val="8.530595143937135E-2"/>
                  <c:y val="1.0087132651846652E-7"/>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7AAF34C2-65F3-4908-A127-8CBF745FC765}"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938A4451-4594-45F8-8425-F5A999770AE3}"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32149040391064354"/>
                      <c:h val="0.10197284140404815"/>
                    </c:manualLayout>
                  </c15:layout>
                  <c15:dlblFieldTable/>
                  <c15:showDataLabelsRange val="0"/>
                </c:ext>
                <c:ext xmlns:c16="http://schemas.microsoft.com/office/drawing/2014/chart" uri="{C3380CC4-5D6E-409C-BE32-E72D297353CC}">
                  <c16:uniqueId val="{00000005-8B85-4C11-A6E6-D689EF8F04F1}"/>
                </c:ext>
              </c:extLst>
            </c:dLbl>
            <c:dLbl>
              <c:idx val="3"/>
              <c:layout>
                <c:manualLayout>
                  <c:x val="0"/>
                  <c:y val="0.12170125544452985"/>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533AA94F-9936-45FC-884E-257278D0D8E8}"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D733E34B-1CE1-4EFC-B631-7FF20EC7F70E}"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7162499601177492"/>
                      <c:h val="9.941070971047912E-2"/>
                    </c:manualLayout>
                  </c15:layout>
                  <c15:dlblFieldTable/>
                  <c15:showDataLabelsRange val="0"/>
                </c:ext>
                <c:ext xmlns:c16="http://schemas.microsoft.com/office/drawing/2014/chart" uri="{C3380CC4-5D6E-409C-BE32-E72D297353CC}">
                  <c16:uniqueId val="{00000007-8B85-4C11-A6E6-D689EF8F04F1}"/>
                </c:ext>
              </c:extLst>
            </c:dLbl>
            <c:dLbl>
              <c:idx val="4"/>
              <c:layout>
                <c:manualLayout>
                  <c:x val="-2.1326508850501172E-3"/>
                  <c:y val="-1.2810658467845248E-2"/>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8B85-4C11-A6E6-D689EF8F04F1}"/>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問41!$N$4:$N$8</c:f>
              <c:strCache>
                <c:ptCount val="5"/>
                <c:pt idx="0">
                  <c:v>文化芸術を鑑賞し，
自らも文化芸術活動を行った</c:v>
                </c:pt>
                <c:pt idx="1">
                  <c:v>文化芸術を鑑賞した</c:v>
                </c:pt>
                <c:pt idx="2">
                  <c:v>自ら文化芸術活動を行った</c:v>
                </c:pt>
                <c:pt idx="3">
                  <c:v>いずれも行っていない</c:v>
                </c:pt>
                <c:pt idx="4">
                  <c:v>（無効回答）</c:v>
                </c:pt>
              </c:strCache>
            </c:strRef>
          </c:cat>
          <c:val>
            <c:numRef>
              <c:f>問41!$P$4:$P$8</c:f>
              <c:numCache>
                <c:formatCode>0.0"%"</c:formatCode>
                <c:ptCount val="5"/>
                <c:pt idx="0">
                  <c:v>8</c:v>
                </c:pt>
                <c:pt idx="1">
                  <c:v>41.9</c:v>
                </c:pt>
                <c:pt idx="2">
                  <c:v>0.9</c:v>
                </c:pt>
                <c:pt idx="3">
                  <c:v>47</c:v>
                </c:pt>
                <c:pt idx="4">
                  <c:v>2.1</c:v>
                </c:pt>
              </c:numCache>
            </c:numRef>
          </c:val>
          <c:extLst>
            <c:ext xmlns:c16="http://schemas.microsoft.com/office/drawing/2014/chart" uri="{C3380CC4-5D6E-409C-BE32-E72D297353CC}">
              <c16:uniqueId val="{0000000A-8B85-4C11-A6E6-D689EF8F04F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32831104659805"/>
          <c:y val="0.2410097922625867"/>
          <c:w val="0.74267532727307128"/>
          <c:h val="0.71619618756514247"/>
        </c:manualLayout>
      </c:layout>
      <c:barChart>
        <c:barDir val="bar"/>
        <c:grouping val="percentStacked"/>
        <c:varyColors val="0"/>
        <c:ser>
          <c:idx val="0"/>
          <c:order val="0"/>
          <c:tx>
            <c:strRef>
              <c:f>問41経年!$T$5</c:f>
              <c:strCache>
                <c:ptCount val="1"/>
                <c:pt idx="0">
                  <c:v>文化芸術を鑑賞
し，自らも文化
芸術活動を行った</c:v>
                </c:pt>
              </c:strCache>
            </c:strRef>
          </c:tx>
          <c:spPr>
            <a:pattFill prst="wdDnDiag">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問41経年!$S$6:$S$11</c:f>
              <c:strCache>
                <c:ptCount val="6"/>
                <c:pt idx="0">
                  <c:v>R1(n=1,367)</c:v>
                </c:pt>
                <c:pt idx="1">
                  <c:v>R2(n=1,378)</c:v>
                </c:pt>
                <c:pt idx="2">
                  <c:v>R3(n=1,105)</c:v>
                </c:pt>
                <c:pt idx="3">
                  <c:v>R4(n=1,193)</c:v>
                </c:pt>
                <c:pt idx="4">
                  <c:v>R5(n=1,211)</c:v>
                </c:pt>
                <c:pt idx="5">
                  <c:v>R6(n=1,210)</c:v>
                </c:pt>
              </c:strCache>
            </c:strRef>
          </c:cat>
          <c:val>
            <c:numRef>
              <c:f>問41経年!$T$6:$T$11</c:f>
              <c:numCache>
                <c:formatCode>0.0</c:formatCode>
                <c:ptCount val="6"/>
                <c:pt idx="0">
                  <c:v>9.3000000000000007</c:v>
                </c:pt>
                <c:pt idx="1">
                  <c:v>5.5</c:v>
                </c:pt>
                <c:pt idx="2">
                  <c:v>6.2</c:v>
                </c:pt>
                <c:pt idx="3">
                  <c:v>6.6</c:v>
                </c:pt>
                <c:pt idx="4">
                  <c:v>7.6</c:v>
                </c:pt>
                <c:pt idx="5">
                  <c:v>8</c:v>
                </c:pt>
              </c:numCache>
            </c:numRef>
          </c:val>
          <c:extLst>
            <c:ext xmlns:c16="http://schemas.microsoft.com/office/drawing/2014/chart" uri="{C3380CC4-5D6E-409C-BE32-E72D297353CC}">
              <c16:uniqueId val="{00000000-DA3D-49C3-A9DD-80AC3AF19E55}"/>
            </c:ext>
          </c:extLst>
        </c:ser>
        <c:ser>
          <c:idx val="1"/>
          <c:order val="1"/>
          <c:tx>
            <c:strRef>
              <c:f>問41経年!$U$5</c:f>
              <c:strCache>
                <c:ptCount val="1"/>
                <c:pt idx="0">
                  <c:v>文化芸術を
鑑賞した</c:v>
                </c:pt>
              </c:strCache>
            </c:strRef>
          </c:tx>
          <c:spPr>
            <a:pattFill prst="smGrid">
              <a:fgClr>
                <a:srgbClr val="FFC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問41経年!$S$6:$S$11</c:f>
              <c:strCache>
                <c:ptCount val="6"/>
                <c:pt idx="0">
                  <c:v>R1(n=1,367)</c:v>
                </c:pt>
                <c:pt idx="1">
                  <c:v>R2(n=1,378)</c:v>
                </c:pt>
                <c:pt idx="2">
                  <c:v>R3(n=1,105)</c:v>
                </c:pt>
                <c:pt idx="3">
                  <c:v>R4(n=1,193)</c:v>
                </c:pt>
                <c:pt idx="4">
                  <c:v>R5(n=1,211)</c:v>
                </c:pt>
                <c:pt idx="5">
                  <c:v>R6(n=1,210)</c:v>
                </c:pt>
              </c:strCache>
            </c:strRef>
          </c:cat>
          <c:val>
            <c:numRef>
              <c:f>問41経年!$U$6:$U$11</c:f>
              <c:numCache>
                <c:formatCode>0.0</c:formatCode>
                <c:ptCount val="6"/>
                <c:pt idx="0">
                  <c:v>44.4</c:v>
                </c:pt>
                <c:pt idx="1">
                  <c:v>31.5</c:v>
                </c:pt>
                <c:pt idx="2">
                  <c:v>29.9</c:v>
                </c:pt>
                <c:pt idx="3">
                  <c:v>38</c:v>
                </c:pt>
                <c:pt idx="4">
                  <c:v>37.4</c:v>
                </c:pt>
                <c:pt idx="5">
                  <c:v>41.9</c:v>
                </c:pt>
              </c:numCache>
            </c:numRef>
          </c:val>
          <c:extLst>
            <c:ext xmlns:c16="http://schemas.microsoft.com/office/drawing/2014/chart" uri="{C3380CC4-5D6E-409C-BE32-E72D297353CC}">
              <c16:uniqueId val="{00000001-DA3D-49C3-A9DD-80AC3AF19E55}"/>
            </c:ext>
          </c:extLst>
        </c:ser>
        <c:ser>
          <c:idx val="2"/>
          <c:order val="2"/>
          <c:tx>
            <c:strRef>
              <c:f>問41経年!$V$5</c:f>
              <c:strCache>
                <c:ptCount val="1"/>
                <c:pt idx="0">
                  <c:v>自ら文化芸術
活動を行った</c:v>
                </c:pt>
              </c:strCache>
            </c:strRef>
          </c:tx>
          <c:spPr>
            <a:pattFill prst="lgCheck">
              <a:fgClr>
                <a:srgbClr val="0070C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問41経年!$S$6:$S$11</c:f>
              <c:strCache>
                <c:ptCount val="6"/>
                <c:pt idx="0">
                  <c:v>R1(n=1,367)</c:v>
                </c:pt>
                <c:pt idx="1">
                  <c:v>R2(n=1,378)</c:v>
                </c:pt>
                <c:pt idx="2">
                  <c:v>R3(n=1,105)</c:v>
                </c:pt>
                <c:pt idx="3">
                  <c:v>R4(n=1,193)</c:v>
                </c:pt>
                <c:pt idx="4">
                  <c:v>R5(n=1,211)</c:v>
                </c:pt>
                <c:pt idx="5">
                  <c:v>R6(n=1,210)</c:v>
                </c:pt>
              </c:strCache>
            </c:strRef>
          </c:cat>
          <c:val>
            <c:numRef>
              <c:f>問41経年!$V$6:$V$11</c:f>
              <c:numCache>
                <c:formatCode>0.0</c:formatCode>
                <c:ptCount val="6"/>
                <c:pt idx="0">
                  <c:v>1.2</c:v>
                </c:pt>
                <c:pt idx="1">
                  <c:v>1.2</c:v>
                </c:pt>
                <c:pt idx="2">
                  <c:v>1.3</c:v>
                </c:pt>
                <c:pt idx="3">
                  <c:v>0.9</c:v>
                </c:pt>
                <c:pt idx="4">
                  <c:v>1.7</c:v>
                </c:pt>
                <c:pt idx="5">
                  <c:v>0.9</c:v>
                </c:pt>
              </c:numCache>
            </c:numRef>
          </c:val>
          <c:extLst>
            <c:ext xmlns:c16="http://schemas.microsoft.com/office/drawing/2014/chart" uri="{C3380CC4-5D6E-409C-BE32-E72D297353CC}">
              <c16:uniqueId val="{00000002-DA3D-49C3-A9DD-80AC3AF19E55}"/>
            </c:ext>
          </c:extLst>
        </c:ser>
        <c:ser>
          <c:idx val="3"/>
          <c:order val="3"/>
          <c:tx>
            <c:strRef>
              <c:f>問41経年!$W$5</c:f>
              <c:strCache>
                <c:ptCount val="1"/>
                <c:pt idx="0">
                  <c:v>いずれも
行っていない</c:v>
                </c:pt>
              </c:strCache>
            </c:strRef>
          </c:tx>
          <c:spPr>
            <a:pattFill prst="dkHorz">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問41経年!$S$6:$S$11</c:f>
              <c:strCache>
                <c:ptCount val="6"/>
                <c:pt idx="0">
                  <c:v>R1(n=1,367)</c:v>
                </c:pt>
                <c:pt idx="1">
                  <c:v>R2(n=1,378)</c:v>
                </c:pt>
                <c:pt idx="2">
                  <c:v>R3(n=1,105)</c:v>
                </c:pt>
                <c:pt idx="3">
                  <c:v>R4(n=1,193)</c:v>
                </c:pt>
                <c:pt idx="4">
                  <c:v>R5(n=1,211)</c:v>
                </c:pt>
                <c:pt idx="5">
                  <c:v>R6(n=1,210)</c:v>
                </c:pt>
              </c:strCache>
            </c:strRef>
          </c:cat>
          <c:val>
            <c:numRef>
              <c:f>問41経年!$W$6:$W$11</c:f>
              <c:numCache>
                <c:formatCode>0.0</c:formatCode>
                <c:ptCount val="6"/>
                <c:pt idx="0">
                  <c:v>43.7</c:v>
                </c:pt>
                <c:pt idx="1">
                  <c:v>58.9</c:v>
                </c:pt>
                <c:pt idx="2">
                  <c:v>59.7</c:v>
                </c:pt>
                <c:pt idx="3">
                  <c:v>52.4</c:v>
                </c:pt>
                <c:pt idx="4">
                  <c:v>50.9</c:v>
                </c:pt>
                <c:pt idx="5">
                  <c:v>47</c:v>
                </c:pt>
              </c:numCache>
            </c:numRef>
          </c:val>
          <c:extLst>
            <c:ext xmlns:c16="http://schemas.microsoft.com/office/drawing/2014/chart" uri="{C3380CC4-5D6E-409C-BE32-E72D297353CC}">
              <c16:uniqueId val="{00000003-DA3D-49C3-A9DD-80AC3AF19E55}"/>
            </c:ext>
          </c:extLst>
        </c:ser>
        <c:ser>
          <c:idx val="4"/>
          <c:order val="4"/>
          <c:tx>
            <c:strRef>
              <c:f>問41経年!$X$5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問41経年!$S$6:$S$11</c:f>
              <c:strCache>
                <c:ptCount val="6"/>
                <c:pt idx="0">
                  <c:v>R1(n=1,367)</c:v>
                </c:pt>
                <c:pt idx="1">
                  <c:v>R2(n=1,378)</c:v>
                </c:pt>
                <c:pt idx="2">
                  <c:v>R3(n=1,105)</c:v>
                </c:pt>
                <c:pt idx="3">
                  <c:v>R4(n=1,193)</c:v>
                </c:pt>
                <c:pt idx="4">
                  <c:v>R5(n=1,211)</c:v>
                </c:pt>
                <c:pt idx="5">
                  <c:v>R6(n=1,210)</c:v>
                </c:pt>
              </c:strCache>
            </c:strRef>
          </c:cat>
          <c:val>
            <c:numRef>
              <c:f>問41経年!$X$6:$X$11</c:f>
              <c:numCache>
                <c:formatCode>0.0</c:formatCode>
                <c:ptCount val="6"/>
                <c:pt idx="0">
                  <c:v>1.3</c:v>
                </c:pt>
                <c:pt idx="1">
                  <c:v>3</c:v>
                </c:pt>
                <c:pt idx="2">
                  <c:v>2.9</c:v>
                </c:pt>
                <c:pt idx="3">
                  <c:v>2.1</c:v>
                </c:pt>
                <c:pt idx="4">
                  <c:v>2.4</c:v>
                </c:pt>
                <c:pt idx="5">
                  <c:v>2.1</c:v>
                </c:pt>
              </c:numCache>
            </c:numRef>
          </c:val>
          <c:extLst>
            <c:ext xmlns:c16="http://schemas.microsoft.com/office/drawing/2014/chart" uri="{C3380CC4-5D6E-409C-BE32-E72D297353CC}">
              <c16:uniqueId val="{00000004-DA3D-49C3-A9DD-80AC3AF19E55}"/>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問41経年!$T$5</c:f>
              <c:strCache>
                <c:ptCount val="1"/>
                <c:pt idx="0">
                  <c:v>文化芸術を鑑賞
し，自らも文化
芸術活動を行った</c:v>
                </c:pt>
              </c:strCache>
            </c:strRef>
          </c:tx>
          <c:spPr>
            <a:pattFill prst="wdDnDiag">
              <a:fgClr>
                <a:srgbClr val="FF0000"/>
              </a:fgClr>
              <a:bgClr>
                <a:schemeClr val="bg1"/>
              </a:bgClr>
            </a:pattFill>
            <a:ln>
              <a:noFill/>
            </a:ln>
            <a:effectLst/>
          </c:spPr>
          <c:invertIfNegative val="0"/>
          <c:dPt>
            <c:idx val="0"/>
            <c:invertIfNegative val="0"/>
            <c:bubble3D val="0"/>
            <c:spPr>
              <a:pattFill prst="wdDnDiag">
                <a:fgClr>
                  <a:srgbClr val="FF0000"/>
                </a:fgClr>
                <a:bgClr>
                  <a:schemeClr val="bg1"/>
                </a:bgClr>
              </a:pattFill>
              <a:ln>
                <a:solidFill>
                  <a:srgbClr val="000000"/>
                </a:solidFill>
              </a:ln>
              <a:effectLst/>
            </c:spPr>
            <c:extLst>
              <c:ext xmlns:c16="http://schemas.microsoft.com/office/drawing/2014/chart" uri="{C3380CC4-5D6E-409C-BE32-E72D297353CC}">
                <c16:uniqueId val="{00000001-FCB1-4CB5-8CAA-6E05826E275B}"/>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FCB1-4CB5-8CAA-6E05826E275B}"/>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問41経年!$S$4</c:f>
              <c:strCache>
                <c:ptCount val="1"/>
                <c:pt idx="0">
                  <c:v>凡例</c:v>
                </c:pt>
              </c:strCache>
            </c:strRef>
          </c:cat>
          <c:val>
            <c:numRef>
              <c:f>問41経年!$T$4</c:f>
              <c:numCache>
                <c:formatCode>General</c:formatCode>
                <c:ptCount val="1"/>
                <c:pt idx="0">
                  <c:v>1</c:v>
                </c:pt>
              </c:numCache>
            </c:numRef>
          </c:val>
          <c:extLst>
            <c:ext xmlns:c16="http://schemas.microsoft.com/office/drawing/2014/chart" uri="{C3380CC4-5D6E-409C-BE32-E72D297353CC}">
              <c16:uniqueId val="{00000002-FCB1-4CB5-8CAA-6E05826E275B}"/>
            </c:ext>
          </c:extLst>
        </c:ser>
        <c:ser>
          <c:idx val="1"/>
          <c:order val="1"/>
          <c:tx>
            <c:strRef>
              <c:f>問41経年!$U$5</c:f>
              <c:strCache>
                <c:ptCount val="1"/>
                <c:pt idx="0">
                  <c:v>文化芸術を
鑑賞した</c:v>
                </c:pt>
              </c:strCache>
            </c:strRef>
          </c:tx>
          <c:spPr>
            <a:pattFill prst="smGrid">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問41経年!$S$4</c:f>
              <c:strCache>
                <c:ptCount val="1"/>
                <c:pt idx="0">
                  <c:v>凡例</c:v>
                </c:pt>
              </c:strCache>
            </c:strRef>
          </c:cat>
          <c:val>
            <c:numRef>
              <c:f>問41経年!$U$4</c:f>
              <c:numCache>
                <c:formatCode>General</c:formatCode>
                <c:ptCount val="1"/>
                <c:pt idx="0">
                  <c:v>1</c:v>
                </c:pt>
              </c:numCache>
            </c:numRef>
          </c:val>
          <c:extLst>
            <c:ext xmlns:c16="http://schemas.microsoft.com/office/drawing/2014/chart" uri="{C3380CC4-5D6E-409C-BE32-E72D297353CC}">
              <c16:uniqueId val="{00000003-FCB1-4CB5-8CAA-6E05826E275B}"/>
            </c:ext>
          </c:extLst>
        </c:ser>
        <c:ser>
          <c:idx val="2"/>
          <c:order val="2"/>
          <c:tx>
            <c:strRef>
              <c:f>問41経年!$V$5</c:f>
              <c:strCache>
                <c:ptCount val="1"/>
                <c:pt idx="0">
                  <c:v>自ら文化芸術
活動を行った</c:v>
                </c:pt>
              </c:strCache>
            </c:strRef>
          </c:tx>
          <c:spPr>
            <a:pattFill prst="lgCheck">
              <a:fgClr>
                <a:srgbClr val="0070C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問41経年!$S$4</c:f>
              <c:strCache>
                <c:ptCount val="1"/>
                <c:pt idx="0">
                  <c:v>凡例</c:v>
                </c:pt>
              </c:strCache>
            </c:strRef>
          </c:cat>
          <c:val>
            <c:numRef>
              <c:f>問41経年!$V$4</c:f>
              <c:numCache>
                <c:formatCode>General</c:formatCode>
                <c:ptCount val="1"/>
                <c:pt idx="0">
                  <c:v>1</c:v>
                </c:pt>
              </c:numCache>
            </c:numRef>
          </c:val>
          <c:extLst>
            <c:ext xmlns:c16="http://schemas.microsoft.com/office/drawing/2014/chart" uri="{C3380CC4-5D6E-409C-BE32-E72D297353CC}">
              <c16:uniqueId val="{00000004-FCB1-4CB5-8CAA-6E05826E275B}"/>
            </c:ext>
          </c:extLst>
        </c:ser>
        <c:ser>
          <c:idx val="3"/>
          <c:order val="3"/>
          <c:tx>
            <c:strRef>
              <c:f>問41経年!$W$5</c:f>
              <c:strCache>
                <c:ptCount val="1"/>
                <c:pt idx="0">
                  <c:v>いずれも
行っていない</c:v>
                </c:pt>
              </c:strCache>
            </c:strRef>
          </c:tx>
          <c:spPr>
            <a:pattFill prst="dkHorz">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問41経年!$S$4</c:f>
              <c:strCache>
                <c:ptCount val="1"/>
                <c:pt idx="0">
                  <c:v>凡例</c:v>
                </c:pt>
              </c:strCache>
            </c:strRef>
          </c:cat>
          <c:val>
            <c:numRef>
              <c:f>問41経年!$W$4</c:f>
              <c:numCache>
                <c:formatCode>General</c:formatCode>
                <c:ptCount val="1"/>
                <c:pt idx="0">
                  <c:v>1</c:v>
                </c:pt>
              </c:numCache>
            </c:numRef>
          </c:val>
          <c:extLst>
            <c:ext xmlns:c16="http://schemas.microsoft.com/office/drawing/2014/chart" uri="{C3380CC4-5D6E-409C-BE32-E72D297353CC}">
              <c16:uniqueId val="{00000005-FCB1-4CB5-8CAA-6E05826E275B}"/>
            </c:ext>
          </c:extLst>
        </c:ser>
        <c:ser>
          <c:idx val="4"/>
          <c:order val="4"/>
          <c:tx>
            <c:strRef>
              <c:f>問41経年!$X$5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問41経年!$S$4</c:f>
              <c:strCache>
                <c:ptCount val="1"/>
                <c:pt idx="0">
                  <c:v>凡例</c:v>
                </c:pt>
              </c:strCache>
            </c:strRef>
          </c:cat>
          <c:val>
            <c:numRef>
              <c:f>問41経年!$X$4</c:f>
              <c:numCache>
                <c:formatCode>General</c:formatCode>
                <c:ptCount val="1"/>
                <c:pt idx="0">
                  <c:v>1</c:v>
                </c:pt>
              </c:numCache>
            </c:numRef>
          </c:val>
          <c:extLst>
            <c:ext xmlns:c16="http://schemas.microsoft.com/office/drawing/2014/chart" uri="{C3380CC4-5D6E-409C-BE32-E72D297353CC}">
              <c16:uniqueId val="{00000006-FCB1-4CB5-8CAA-6E05826E275B}"/>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32831104659805"/>
          <c:y val="0.17636191439495574"/>
          <c:w val="0.74267532727307128"/>
          <c:h val="0.79579396910800959"/>
        </c:manualLayout>
      </c:layout>
      <c:barChart>
        <c:barDir val="bar"/>
        <c:grouping val="percentStacked"/>
        <c:varyColors val="0"/>
        <c:ser>
          <c:idx val="0"/>
          <c:order val="0"/>
          <c:tx>
            <c:strRef>
              <c:f>問41年齢層!$T$5</c:f>
              <c:strCache>
                <c:ptCount val="1"/>
                <c:pt idx="0">
                  <c:v>文化芸術を鑑賞
し，自らも文化
芸術活動を行った</c:v>
                </c:pt>
              </c:strCache>
            </c:strRef>
          </c:tx>
          <c:spPr>
            <a:pattFill prst="wdDnDiag">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問41年齢層!$T$6:$T$14</c:f>
              <c:numCache>
                <c:formatCode>0.0</c:formatCode>
                <c:ptCount val="9"/>
                <c:pt idx="0">
                  <c:v>21.1</c:v>
                </c:pt>
                <c:pt idx="1">
                  <c:v>8.1999999999999993</c:v>
                </c:pt>
                <c:pt idx="2">
                  <c:v>11.4</c:v>
                </c:pt>
                <c:pt idx="3">
                  <c:v>7.6</c:v>
                </c:pt>
                <c:pt idx="4">
                  <c:v>5.8</c:v>
                </c:pt>
                <c:pt idx="5">
                  <c:v>8.9</c:v>
                </c:pt>
                <c:pt idx="6">
                  <c:v>13.7</c:v>
                </c:pt>
                <c:pt idx="7">
                  <c:v>6</c:v>
                </c:pt>
                <c:pt idx="8">
                  <c:v>7.1</c:v>
                </c:pt>
              </c:numCache>
            </c:numRef>
          </c:val>
          <c:extLst>
            <c:ext xmlns:c16="http://schemas.microsoft.com/office/drawing/2014/chart" uri="{C3380CC4-5D6E-409C-BE32-E72D297353CC}">
              <c16:uniqueId val="{00000000-7BC1-412F-A7CB-513B4C7C572F}"/>
            </c:ext>
          </c:extLst>
        </c:ser>
        <c:ser>
          <c:idx val="1"/>
          <c:order val="1"/>
          <c:tx>
            <c:strRef>
              <c:f>問41年齢層!$U$5</c:f>
              <c:strCache>
                <c:ptCount val="1"/>
                <c:pt idx="0">
                  <c:v>文化芸術を
鑑賞した</c:v>
                </c:pt>
              </c:strCache>
            </c:strRef>
          </c:tx>
          <c:spPr>
            <a:pattFill prst="smGrid">
              <a:fgClr>
                <a:srgbClr val="FFC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問41年齢層!$U$6:$U$14</c:f>
              <c:numCache>
                <c:formatCode>0.0</c:formatCode>
                <c:ptCount val="9"/>
                <c:pt idx="0">
                  <c:v>31.6</c:v>
                </c:pt>
                <c:pt idx="1">
                  <c:v>55.7</c:v>
                </c:pt>
                <c:pt idx="2">
                  <c:v>39.5</c:v>
                </c:pt>
                <c:pt idx="3">
                  <c:v>51.3</c:v>
                </c:pt>
                <c:pt idx="4">
                  <c:v>46.3</c:v>
                </c:pt>
                <c:pt idx="5">
                  <c:v>41.1</c:v>
                </c:pt>
                <c:pt idx="6">
                  <c:v>30.5</c:v>
                </c:pt>
                <c:pt idx="7">
                  <c:v>40.200000000000003</c:v>
                </c:pt>
                <c:pt idx="8">
                  <c:v>32.5</c:v>
                </c:pt>
              </c:numCache>
            </c:numRef>
          </c:val>
          <c:extLst>
            <c:ext xmlns:c16="http://schemas.microsoft.com/office/drawing/2014/chart" uri="{C3380CC4-5D6E-409C-BE32-E72D297353CC}">
              <c16:uniqueId val="{00000001-7BC1-412F-A7CB-513B4C7C572F}"/>
            </c:ext>
          </c:extLst>
        </c:ser>
        <c:ser>
          <c:idx val="2"/>
          <c:order val="2"/>
          <c:tx>
            <c:strRef>
              <c:f>問41年齢層!$V$5</c:f>
              <c:strCache>
                <c:ptCount val="1"/>
                <c:pt idx="0">
                  <c:v>自ら文化芸術
活動を行った</c:v>
                </c:pt>
              </c:strCache>
            </c:strRef>
          </c:tx>
          <c:spPr>
            <a:pattFill prst="lgCheck">
              <a:fgClr>
                <a:srgbClr val="0070C0"/>
              </a:fgClr>
              <a:bgClr>
                <a:schemeClr val="bg1"/>
              </a:bgClr>
            </a:pattFill>
            <a:ln>
              <a:solidFill>
                <a:schemeClr val="tx1"/>
              </a:solidFill>
            </a:ln>
            <a:effectLst/>
          </c:spPr>
          <c:invertIfNegative val="0"/>
          <c:dLbls>
            <c:dLbl>
              <c:idx val="0"/>
              <c:layout>
                <c:manualLayout>
                  <c:x val="-2.7462826445312826E-3"/>
                  <c:y val="-4.50753474297560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F58-412F-878F-30D4909310DB}"/>
                </c:ext>
              </c:extLst>
            </c:dLbl>
            <c:dLbl>
              <c:idx val="1"/>
              <c:layout>
                <c:manualLayout>
                  <c:x val="0"/>
                  <c:y val="-4.5837772753653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EF9-4394-AD6A-0082EC41BD25}"/>
                </c:ext>
              </c:extLst>
            </c:dLbl>
            <c:dLbl>
              <c:idx val="5"/>
              <c:layout>
                <c:manualLayout>
                  <c:x val="-2.8338646829613886E-3"/>
                  <c:y val="-4.40044004400440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EF9-4394-AD6A-0082EC41BD25}"/>
                </c:ext>
              </c:extLst>
            </c:dLbl>
            <c:dLbl>
              <c:idx val="6"/>
              <c:layout>
                <c:manualLayout>
                  <c:x val="0"/>
                  <c:y val="-4.40044004400440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EF9-4394-AD6A-0082EC41BD2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問41年齢層!$V$6:$V$14</c:f>
              <c:numCache>
                <c:formatCode>0.0</c:formatCode>
                <c:ptCount val="9"/>
                <c:pt idx="0">
                  <c:v>0</c:v>
                </c:pt>
                <c:pt idx="1">
                  <c:v>0</c:v>
                </c:pt>
                <c:pt idx="2">
                  <c:v>0.9</c:v>
                </c:pt>
                <c:pt idx="3">
                  <c:v>0.5</c:v>
                </c:pt>
                <c:pt idx="4">
                  <c:v>0.4</c:v>
                </c:pt>
                <c:pt idx="5">
                  <c:v>0</c:v>
                </c:pt>
                <c:pt idx="6">
                  <c:v>0</c:v>
                </c:pt>
                <c:pt idx="7">
                  <c:v>2.7</c:v>
                </c:pt>
                <c:pt idx="8">
                  <c:v>1.2</c:v>
                </c:pt>
              </c:numCache>
            </c:numRef>
          </c:val>
          <c:extLst>
            <c:ext xmlns:c16="http://schemas.microsoft.com/office/drawing/2014/chart" uri="{C3380CC4-5D6E-409C-BE32-E72D297353CC}">
              <c16:uniqueId val="{00000002-7BC1-412F-A7CB-513B4C7C572F}"/>
            </c:ext>
          </c:extLst>
        </c:ser>
        <c:ser>
          <c:idx val="3"/>
          <c:order val="3"/>
          <c:tx>
            <c:strRef>
              <c:f>問41年齢層!$W$5</c:f>
              <c:strCache>
                <c:ptCount val="1"/>
                <c:pt idx="0">
                  <c:v>いずれも
行っていない</c:v>
                </c:pt>
              </c:strCache>
            </c:strRef>
          </c:tx>
          <c:spPr>
            <a:pattFill prst="dkHorz">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問41年齢層!$W$6:$W$14</c:f>
              <c:numCache>
                <c:formatCode>0.0</c:formatCode>
                <c:ptCount val="9"/>
                <c:pt idx="0">
                  <c:v>47.4</c:v>
                </c:pt>
                <c:pt idx="1">
                  <c:v>36.1</c:v>
                </c:pt>
                <c:pt idx="2">
                  <c:v>47.4</c:v>
                </c:pt>
                <c:pt idx="3">
                  <c:v>40.1</c:v>
                </c:pt>
                <c:pt idx="4">
                  <c:v>46.3</c:v>
                </c:pt>
                <c:pt idx="5">
                  <c:v>49.1</c:v>
                </c:pt>
                <c:pt idx="6">
                  <c:v>51.6</c:v>
                </c:pt>
                <c:pt idx="7">
                  <c:v>48.4</c:v>
                </c:pt>
                <c:pt idx="8">
                  <c:v>53.8</c:v>
                </c:pt>
              </c:numCache>
            </c:numRef>
          </c:val>
          <c:extLst>
            <c:ext xmlns:c16="http://schemas.microsoft.com/office/drawing/2014/chart" uri="{C3380CC4-5D6E-409C-BE32-E72D297353CC}">
              <c16:uniqueId val="{00000003-7BC1-412F-A7CB-513B4C7C572F}"/>
            </c:ext>
          </c:extLst>
        </c:ser>
        <c:ser>
          <c:idx val="4"/>
          <c:order val="4"/>
          <c:tx>
            <c:strRef>
              <c:f>問41年齢層!$X$5</c:f>
              <c:strCache>
                <c:ptCount val="1"/>
                <c:pt idx="0">
                  <c:v>（無効回答）</c:v>
                </c:pt>
              </c:strCache>
            </c:strRef>
          </c:tx>
          <c:spPr>
            <a:solidFill>
              <a:schemeClr val="bg1"/>
            </a:solidFill>
            <a:ln>
              <a:solidFill>
                <a:schemeClr val="tx1"/>
              </a:solidFill>
            </a:ln>
            <a:effectLst/>
          </c:spPr>
          <c:invertIfNegative val="0"/>
          <c:dLbls>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EF9-4394-AD6A-0082EC41BD2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問41年齢層!$X$6:$X$14</c:f>
              <c:numCache>
                <c:formatCode>0.0</c:formatCode>
                <c:ptCount val="9"/>
                <c:pt idx="0">
                  <c:v>0</c:v>
                </c:pt>
                <c:pt idx="1">
                  <c:v>0</c:v>
                </c:pt>
                <c:pt idx="2">
                  <c:v>0.9</c:v>
                </c:pt>
                <c:pt idx="3">
                  <c:v>0.5</c:v>
                </c:pt>
                <c:pt idx="4">
                  <c:v>1.2</c:v>
                </c:pt>
                <c:pt idx="5">
                  <c:v>0.9</c:v>
                </c:pt>
                <c:pt idx="6">
                  <c:v>4.2</c:v>
                </c:pt>
                <c:pt idx="7">
                  <c:v>2.7</c:v>
                </c:pt>
                <c:pt idx="8">
                  <c:v>5.3</c:v>
                </c:pt>
              </c:numCache>
            </c:numRef>
          </c:val>
          <c:extLst>
            <c:ext xmlns:c16="http://schemas.microsoft.com/office/drawing/2014/chart" uri="{C3380CC4-5D6E-409C-BE32-E72D297353CC}">
              <c16:uniqueId val="{00000004-7BC1-412F-A7CB-513B4C7C572F}"/>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4.0322580645161289E-2"/>
          <c:w val="0.92128907289206263"/>
          <c:h val="0.95967741935483875"/>
        </c:manualLayout>
      </c:layout>
      <c:barChart>
        <c:barDir val="bar"/>
        <c:grouping val="percentStacked"/>
        <c:varyColors val="0"/>
        <c:ser>
          <c:idx val="0"/>
          <c:order val="0"/>
          <c:tx>
            <c:strRef>
              <c:f>問34年齢層!$T$5</c:f>
              <c:strCache>
                <c:ptCount val="1"/>
                <c:pt idx="0">
                  <c:v>何度か行った</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EC11-4A04-9735-4521FAE3C2DC}"/>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EC11-4A04-9735-4521FAE3C2DC}"/>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問34年齢層!$S$4</c:f>
              <c:strCache>
                <c:ptCount val="1"/>
                <c:pt idx="0">
                  <c:v>凡例</c:v>
                </c:pt>
              </c:strCache>
            </c:strRef>
          </c:cat>
          <c:val>
            <c:numRef>
              <c:f>問34年齢層!$T$4</c:f>
              <c:numCache>
                <c:formatCode>General</c:formatCode>
                <c:ptCount val="1"/>
                <c:pt idx="0">
                  <c:v>1</c:v>
                </c:pt>
              </c:numCache>
            </c:numRef>
          </c:val>
          <c:extLst>
            <c:ext xmlns:c16="http://schemas.microsoft.com/office/drawing/2014/chart" uri="{C3380CC4-5D6E-409C-BE32-E72D297353CC}">
              <c16:uniqueId val="{00000002-EC11-4A04-9735-4521FAE3C2DC}"/>
            </c:ext>
          </c:extLst>
        </c:ser>
        <c:ser>
          <c:idx val="1"/>
          <c:order val="1"/>
          <c:tx>
            <c:strRef>
              <c:f>問34年齢層!$U$5</c:f>
              <c:strCache>
                <c:ptCount val="1"/>
                <c:pt idx="0">
                  <c:v>初めて行った</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EC11-4A04-9735-4521FAE3C2DC}"/>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問34年齢層!$S$4</c:f>
              <c:strCache>
                <c:ptCount val="1"/>
                <c:pt idx="0">
                  <c:v>凡例</c:v>
                </c:pt>
              </c:strCache>
            </c:strRef>
          </c:cat>
          <c:val>
            <c:numRef>
              <c:f>問34年齢層!$U$4</c:f>
              <c:numCache>
                <c:formatCode>General</c:formatCode>
                <c:ptCount val="1"/>
                <c:pt idx="0">
                  <c:v>1</c:v>
                </c:pt>
              </c:numCache>
            </c:numRef>
          </c:val>
          <c:extLst>
            <c:ext xmlns:c16="http://schemas.microsoft.com/office/drawing/2014/chart" uri="{C3380CC4-5D6E-409C-BE32-E72D297353CC}">
              <c16:uniqueId val="{00000004-EC11-4A04-9735-4521FAE3C2DC}"/>
            </c:ext>
          </c:extLst>
        </c:ser>
        <c:ser>
          <c:idx val="3"/>
          <c:order val="2"/>
          <c:tx>
            <c:strRef>
              <c:f>問34年齢層!$V$5</c:f>
              <c:strCache>
                <c:ptCount val="1"/>
                <c:pt idx="0">
                  <c:v>まだ行ったこと
はないが，今後
行く予定</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c:f>
              <c:strCache>
                <c:ptCount val="1"/>
                <c:pt idx="0">
                  <c:v>凡例</c:v>
                </c:pt>
              </c:strCache>
            </c:strRef>
          </c:cat>
          <c:val>
            <c:numRef>
              <c:f>問34年齢層!$V$4</c:f>
              <c:numCache>
                <c:formatCode>General</c:formatCode>
                <c:ptCount val="1"/>
                <c:pt idx="0">
                  <c:v>1</c:v>
                </c:pt>
              </c:numCache>
            </c:numRef>
          </c:val>
          <c:extLst>
            <c:ext xmlns:c16="http://schemas.microsoft.com/office/drawing/2014/chart" uri="{C3380CC4-5D6E-409C-BE32-E72D297353CC}">
              <c16:uniqueId val="{00000006-EC11-4A04-9735-4521FAE3C2DC}"/>
            </c:ext>
          </c:extLst>
        </c:ser>
        <c:ser>
          <c:idx val="4"/>
          <c:order val="3"/>
          <c:tx>
            <c:strRef>
              <c:f>問34年齢層!$W$5</c:f>
              <c:strCache>
                <c:ptCount val="1"/>
                <c:pt idx="0">
                  <c:v>行ったことは
ないし，今後
行く予定もない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c:f>
              <c:strCache>
                <c:ptCount val="1"/>
                <c:pt idx="0">
                  <c:v>凡例</c:v>
                </c:pt>
              </c:strCache>
            </c:strRef>
          </c:cat>
          <c:val>
            <c:numRef>
              <c:f>問34年齢層!$W$4</c:f>
              <c:numCache>
                <c:formatCode>General</c:formatCode>
                <c:ptCount val="1"/>
                <c:pt idx="0">
                  <c:v>1</c:v>
                </c:pt>
              </c:numCache>
            </c:numRef>
          </c:val>
          <c:extLst>
            <c:ext xmlns:c16="http://schemas.microsoft.com/office/drawing/2014/chart" uri="{C3380CC4-5D6E-409C-BE32-E72D297353CC}">
              <c16:uniqueId val="{00000007-EC11-4A04-9735-4521FAE3C2DC}"/>
            </c:ext>
          </c:extLst>
        </c:ser>
        <c:ser>
          <c:idx val="5"/>
          <c:order val="4"/>
          <c:tx>
            <c:strRef>
              <c:f>問34年齢層!$X$5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c:f>
              <c:strCache>
                <c:ptCount val="1"/>
                <c:pt idx="0">
                  <c:v>凡例</c:v>
                </c:pt>
              </c:strCache>
            </c:strRef>
          </c:cat>
          <c:val>
            <c:numRef>
              <c:f>問34年齢層!$X$4</c:f>
              <c:numCache>
                <c:formatCode>General</c:formatCode>
                <c:ptCount val="1"/>
                <c:pt idx="0">
                  <c:v>1</c:v>
                </c:pt>
              </c:numCache>
            </c:numRef>
          </c:val>
          <c:extLst>
            <c:ext xmlns:c16="http://schemas.microsoft.com/office/drawing/2014/chart" uri="{C3380CC4-5D6E-409C-BE32-E72D297353CC}">
              <c16:uniqueId val="{00000008-EC11-4A04-9735-4521FAE3C2DC}"/>
            </c:ext>
          </c:extLst>
        </c:ser>
        <c:ser>
          <c:idx val="6"/>
          <c:order val="5"/>
          <c:tx>
            <c:strRef>
              <c:f>問34年齢層!$Y$5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問34年齢層!$S$4</c:f>
              <c:strCache>
                <c:ptCount val="1"/>
                <c:pt idx="0">
                  <c:v>凡例</c:v>
                </c:pt>
              </c:strCache>
            </c:strRef>
          </c:cat>
          <c:val>
            <c:numRef>
              <c:f>問34年齢層!$Y$4</c:f>
              <c:numCache>
                <c:formatCode>General</c:formatCode>
                <c:ptCount val="1"/>
                <c:pt idx="0">
                  <c:v>1</c:v>
                </c:pt>
              </c:numCache>
            </c:numRef>
          </c:val>
          <c:extLst>
            <c:ext xmlns:c16="http://schemas.microsoft.com/office/drawing/2014/chart" uri="{C3380CC4-5D6E-409C-BE32-E72D297353CC}">
              <c16:uniqueId val="{00000009-EC11-4A04-9735-4521FAE3C2DC}"/>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569742758917863E-2"/>
          <c:y val="0.12429068896366299"/>
          <c:w val="0.91130813904147956"/>
          <c:h val="0.7740169291569764"/>
        </c:manualLayout>
      </c:layout>
      <c:barChart>
        <c:barDir val="bar"/>
        <c:grouping val="percentStacked"/>
        <c:varyColors val="0"/>
        <c:ser>
          <c:idx val="0"/>
          <c:order val="0"/>
          <c:tx>
            <c:strRef>
              <c:f>問41年齢層!$T$5</c:f>
              <c:strCache>
                <c:ptCount val="1"/>
                <c:pt idx="0">
                  <c:v>文化芸術を鑑賞
し，自らも文化
芸術活動を行った</c:v>
                </c:pt>
              </c:strCache>
            </c:strRef>
          </c:tx>
          <c:spPr>
            <a:pattFill prst="wdDnDiag">
              <a:fgClr>
                <a:srgbClr val="FF0000"/>
              </a:fgClr>
              <a:bgClr>
                <a:schemeClr val="bg1"/>
              </a:bgClr>
            </a:pattFill>
            <a:ln>
              <a:noFill/>
            </a:ln>
            <a:effectLst/>
          </c:spPr>
          <c:invertIfNegative val="0"/>
          <c:dPt>
            <c:idx val="0"/>
            <c:invertIfNegative val="0"/>
            <c:bubble3D val="0"/>
            <c:spPr>
              <a:pattFill prst="wdDnDiag">
                <a:fgClr>
                  <a:srgbClr val="FF0000"/>
                </a:fgClr>
                <a:bgClr>
                  <a:schemeClr val="bg1"/>
                </a:bgClr>
              </a:pattFill>
              <a:ln>
                <a:solidFill>
                  <a:srgbClr val="000000"/>
                </a:solidFill>
              </a:ln>
              <a:effectLst/>
            </c:spPr>
            <c:extLst>
              <c:ext xmlns:c16="http://schemas.microsoft.com/office/drawing/2014/chart" uri="{C3380CC4-5D6E-409C-BE32-E72D297353CC}">
                <c16:uniqueId val="{00000001-7031-47AE-B454-4CA0465E2A7C}"/>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7031-47AE-B454-4CA0465E2A7C}"/>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問41年齢層!$S$4</c:f>
              <c:strCache>
                <c:ptCount val="1"/>
                <c:pt idx="0">
                  <c:v>凡例</c:v>
                </c:pt>
              </c:strCache>
            </c:strRef>
          </c:cat>
          <c:val>
            <c:numRef>
              <c:f>問41年齢層!$T$4</c:f>
              <c:numCache>
                <c:formatCode>General</c:formatCode>
                <c:ptCount val="1"/>
                <c:pt idx="0">
                  <c:v>1</c:v>
                </c:pt>
              </c:numCache>
            </c:numRef>
          </c:val>
          <c:extLst>
            <c:ext xmlns:c16="http://schemas.microsoft.com/office/drawing/2014/chart" uri="{C3380CC4-5D6E-409C-BE32-E72D297353CC}">
              <c16:uniqueId val="{00000002-7031-47AE-B454-4CA0465E2A7C}"/>
            </c:ext>
          </c:extLst>
        </c:ser>
        <c:ser>
          <c:idx val="1"/>
          <c:order val="1"/>
          <c:tx>
            <c:strRef>
              <c:f>問41年齢層!$U$5</c:f>
              <c:strCache>
                <c:ptCount val="1"/>
                <c:pt idx="0">
                  <c:v>文化芸術を
鑑賞した</c:v>
                </c:pt>
              </c:strCache>
            </c:strRef>
          </c:tx>
          <c:spPr>
            <a:pattFill prst="smGrid">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問41年齢層!$S$4</c:f>
              <c:strCache>
                <c:ptCount val="1"/>
                <c:pt idx="0">
                  <c:v>凡例</c:v>
                </c:pt>
              </c:strCache>
            </c:strRef>
          </c:cat>
          <c:val>
            <c:numRef>
              <c:f>問41年齢層!$U$4</c:f>
              <c:numCache>
                <c:formatCode>General</c:formatCode>
                <c:ptCount val="1"/>
                <c:pt idx="0">
                  <c:v>1</c:v>
                </c:pt>
              </c:numCache>
            </c:numRef>
          </c:val>
          <c:extLst>
            <c:ext xmlns:c16="http://schemas.microsoft.com/office/drawing/2014/chart" uri="{C3380CC4-5D6E-409C-BE32-E72D297353CC}">
              <c16:uniqueId val="{00000003-7031-47AE-B454-4CA0465E2A7C}"/>
            </c:ext>
          </c:extLst>
        </c:ser>
        <c:ser>
          <c:idx val="2"/>
          <c:order val="2"/>
          <c:tx>
            <c:strRef>
              <c:f>問41年齢層!$V$5</c:f>
              <c:strCache>
                <c:ptCount val="1"/>
                <c:pt idx="0">
                  <c:v>自ら文化芸術
活動を行った</c:v>
                </c:pt>
              </c:strCache>
            </c:strRef>
          </c:tx>
          <c:spPr>
            <a:pattFill prst="lgCheck">
              <a:fgClr>
                <a:srgbClr val="0070C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問41年齢層!$S$4</c:f>
              <c:strCache>
                <c:ptCount val="1"/>
                <c:pt idx="0">
                  <c:v>凡例</c:v>
                </c:pt>
              </c:strCache>
            </c:strRef>
          </c:cat>
          <c:val>
            <c:numRef>
              <c:f>問41年齢層!$V$4</c:f>
              <c:numCache>
                <c:formatCode>General</c:formatCode>
                <c:ptCount val="1"/>
                <c:pt idx="0">
                  <c:v>1</c:v>
                </c:pt>
              </c:numCache>
            </c:numRef>
          </c:val>
          <c:extLst>
            <c:ext xmlns:c16="http://schemas.microsoft.com/office/drawing/2014/chart" uri="{C3380CC4-5D6E-409C-BE32-E72D297353CC}">
              <c16:uniqueId val="{00000004-7031-47AE-B454-4CA0465E2A7C}"/>
            </c:ext>
          </c:extLst>
        </c:ser>
        <c:ser>
          <c:idx val="3"/>
          <c:order val="3"/>
          <c:tx>
            <c:strRef>
              <c:f>問41年齢層!$W$5</c:f>
              <c:strCache>
                <c:ptCount val="1"/>
                <c:pt idx="0">
                  <c:v>いずれも
行っていない</c:v>
                </c:pt>
              </c:strCache>
            </c:strRef>
          </c:tx>
          <c:spPr>
            <a:pattFill prst="dkHorz">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問41年齢層!$S$4</c:f>
              <c:strCache>
                <c:ptCount val="1"/>
                <c:pt idx="0">
                  <c:v>凡例</c:v>
                </c:pt>
              </c:strCache>
            </c:strRef>
          </c:cat>
          <c:val>
            <c:numRef>
              <c:f>問41年齢層!$W$4</c:f>
              <c:numCache>
                <c:formatCode>General</c:formatCode>
                <c:ptCount val="1"/>
                <c:pt idx="0">
                  <c:v>1</c:v>
                </c:pt>
              </c:numCache>
            </c:numRef>
          </c:val>
          <c:extLst>
            <c:ext xmlns:c16="http://schemas.microsoft.com/office/drawing/2014/chart" uri="{C3380CC4-5D6E-409C-BE32-E72D297353CC}">
              <c16:uniqueId val="{00000005-7031-47AE-B454-4CA0465E2A7C}"/>
            </c:ext>
          </c:extLst>
        </c:ser>
        <c:ser>
          <c:idx val="4"/>
          <c:order val="4"/>
          <c:tx>
            <c:strRef>
              <c:f>問41年齢層!$X$5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問41年齢層!$S$4</c:f>
              <c:strCache>
                <c:ptCount val="1"/>
                <c:pt idx="0">
                  <c:v>凡例</c:v>
                </c:pt>
              </c:strCache>
            </c:strRef>
          </c:cat>
          <c:val>
            <c:numRef>
              <c:f>問41年齢層!$X$4</c:f>
              <c:numCache>
                <c:formatCode>General</c:formatCode>
                <c:ptCount val="1"/>
                <c:pt idx="0">
                  <c:v>1</c:v>
                </c:pt>
              </c:numCache>
            </c:numRef>
          </c:val>
          <c:extLst>
            <c:ext xmlns:c16="http://schemas.microsoft.com/office/drawing/2014/chart" uri="{C3380CC4-5D6E-409C-BE32-E72D297353CC}">
              <c16:uniqueId val="{00000006-7031-47AE-B454-4CA0465E2A7C}"/>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876117915816087"/>
          <c:y val="0.1571232823168453"/>
          <c:w val="0.50178186060075824"/>
          <c:h val="0.76421315800913325"/>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'問41-1'!$R$4:$R$8</c:f>
              <c:strCache>
                <c:ptCount val="5"/>
                <c:pt idx="0">
                  <c:v>市外の公共・民間施設</c:v>
                </c:pt>
                <c:pt idx="1">
                  <c:v>文化会館たづくり・グリーンホール・せんがわ劇場</c:v>
                </c:pt>
                <c:pt idx="2">
                  <c:v>市内民間施設</c:v>
                </c:pt>
                <c:pt idx="3">
                  <c:v>「文化会館たづくり・グリーンホール・せんがわ劇場」以外の市内公共施設</c:v>
                </c:pt>
                <c:pt idx="4">
                  <c:v>（無効回答）</c:v>
                </c:pt>
              </c:strCache>
            </c:strRef>
          </c:cat>
          <c:val>
            <c:numRef>
              <c:f>'問41-1'!$T$4:$T$8</c:f>
              <c:numCache>
                <c:formatCode>0.0"%"</c:formatCode>
                <c:ptCount val="5"/>
                <c:pt idx="0">
                  <c:v>44.4</c:v>
                </c:pt>
                <c:pt idx="1">
                  <c:v>43.9</c:v>
                </c:pt>
                <c:pt idx="2">
                  <c:v>18.899999999999999</c:v>
                </c:pt>
                <c:pt idx="3">
                  <c:v>5.9</c:v>
                </c:pt>
                <c:pt idx="4">
                  <c:v>3.4</c:v>
                </c:pt>
              </c:numCache>
            </c:numRef>
          </c:val>
          <c:extLst>
            <c:ext xmlns:c16="http://schemas.microsoft.com/office/drawing/2014/chart" uri="{C3380CC4-5D6E-409C-BE32-E72D297353CC}">
              <c16:uniqueId val="{00000000-D288-4ABA-A71E-417FCC798157}"/>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max val="60"/>
          <c:min val="0"/>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10"/>
        <c:minorUnit val="1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749363152438188"/>
          <c:y val="5.9961111974091631E-2"/>
          <c:w val="0.45095620919910506"/>
          <c:h val="0.91097148521779703"/>
        </c:manualLayout>
      </c:layout>
      <c:barChart>
        <c:barDir val="bar"/>
        <c:grouping val="clustered"/>
        <c:varyColors val="0"/>
        <c:ser>
          <c:idx val="0"/>
          <c:order val="0"/>
          <c:tx>
            <c:strRef>
              <c:f>'問41-1経年'!$R$5</c:f>
              <c:strCache>
                <c:ptCount val="1"/>
                <c:pt idx="0">
                  <c:v>R１(n=751)</c:v>
                </c:pt>
              </c:strCache>
            </c:strRef>
          </c:tx>
          <c:spPr>
            <a:pattFill prst="wdDnDiag">
              <a:fgClr>
                <a:srgbClr val="00206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'問41-1経年'!$S$4:$W$4</c:f>
              <c:strCache>
                <c:ptCount val="5"/>
                <c:pt idx="0">
                  <c:v>市外の公共・民間施設</c:v>
                </c:pt>
                <c:pt idx="1">
                  <c:v>文化会館たづくり・グリーンホール・せんがわ劇場</c:v>
                </c:pt>
                <c:pt idx="2">
                  <c:v>市内民間施設</c:v>
                </c:pt>
                <c:pt idx="3">
                  <c:v>「文化会館たづくり・グリーンホール・
せんがわ劇場」以外の市内公共施設</c:v>
                </c:pt>
                <c:pt idx="4">
                  <c:v>（無効回答）</c:v>
                </c:pt>
              </c:strCache>
            </c:strRef>
          </c:cat>
          <c:val>
            <c:numRef>
              <c:f>'問41-1経年'!$S$5:$W$5</c:f>
              <c:numCache>
                <c:formatCode>0.0"%"</c:formatCode>
                <c:ptCount val="5"/>
                <c:pt idx="0">
                  <c:v>40.745672436750993</c:v>
                </c:pt>
                <c:pt idx="1">
                  <c:v>45.938748335552596</c:v>
                </c:pt>
                <c:pt idx="2">
                  <c:v>22.503328894806923</c:v>
                </c:pt>
                <c:pt idx="3">
                  <c:v>6.5246338215712383</c:v>
                </c:pt>
                <c:pt idx="4">
                  <c:v>7.4567243675099872</c:v>
                </c:pt>
              </c:numCache>
            </c:numRef>
          </c:val>
          <c:extLst>
            <c:ext xmlns:c16="http://schemas.microsoft.com/office/drawing/2014/chart" uri="{C3380CC4-5D6E-409C-BE32-E72D297353CC}">
              <c16:uniqueId val="{00000000-08AD-4581-8582-5EA8ED3F8711}"/>
            </c:ext>
          </c:extLst>
        </c:ser>
        <c:ser>
          <c:idx val="1"/>
          <c:order val="1"/>
          <c:tx>
            <c:strRef>
              <c:f>'問41-1経年'!$R$6</c:f>
              <c:strCache>
                <c:ptCount val="1"/>
                <c:pt idx="0">
                  <c:v>R２(n=526)</c:v>
                </c:pt>
              </c:strCache>
            </c:strRef>
          </c:tx>
          <c:spPr>
            <a:pattFill prst="pct10">
              <a:fgClr>
                <a:srgbClr val="00206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'問41-1経年'!$S$4:$W$4</c:f>
              <c:strCache>
                <c:ptCount val="5"/>
                <c:pt idx="0">
                  <c:v>市外の公共・民間施設</c:v>
                </c:pt>
                <c:pt idx="1">
                  <c:v>文化会館たづくり・グリーンホール・せんがわ劇場</c:v>
                </c:pt>
                <c:pt idx="2">
                  <c:v>市内民間施設</c:v>
                </c:pt>
                <c:pt idx="3">
                  <c:v>「文化会館たづくり・グリーンホール・
せんがわ劇場」以外の市内公共施設</c:v>
                </c:pt>
                <c:pt idx="4">
                  <c:v>（無効回答）</c:v>
                </c:pt>
              </c:strCache>
            </c:strRef>
          </c:cat>
          <c:val>
            <c:numRef>
              <c:f>'問41-1経年'!$S$6:$W$6</c:f>
              <c:numCache>
                <c:formatCode>0.0"%"</c:formatCode>
                <c:ptCount val="5"/>
                <c:pt idx="0">
                  <c:v>40.684410646387832</c:v>
                </c:pt>
                <c:pt idx="1">
                  <c:v>31.368821292775667</c:v>
                </c:pt>
                <c:pt idx="2">
                  <c:v>22.243346007604561</c:v>
                </c:pt>
                <c:pt idx="3">
                  <c:v>11.216730038022813</c:v>
                </c:pt>
                <c:pt idx="4">
                  <c:v>5.5133079847908748</c:v>
                </c:pt>
              </c:numCache>
            </c:numRef>
          </c:val>
          <c:extLst>
            <c:ext xmlns:c16="http://schemas.microsoft.com/office/drawing/2014/chart" uri="{C3380CC4-5D6E-409C-BE32-E72D297353CC}">
              <c16:uniqueId val="{00000001-08AD-4581-8582-5EA8ED3F8711}"/>
            </c:ext>
          </c:extLst>
        </c:ser>
        <c:ser>
          <c:idx val="2"/>
          <c:order val="2"/>
          <c:tx>
            <c:strRef>
              <c:f>'問41-1経年'!$R$7</c:f>
              <c:strCache>
                <c:ptCount val="1"/>
                <c:pt idx="0">
                  <c:v>R３(n=413)</c:v>
                </c:pt>
              </c:strCache>
            </c:strRef>
          </c:tx>
          <c:spPr>
            <a:pattFill prst="pct20">
              <a:fgClr>
                <a:srgbClr val="7030A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'問41-1経年'!$S$4:$W$4</c:f>
              <c:strCache>
                <c:ptCount val="5"/>
                <c:pt idx="0">
                  <c:v>市外の公共・民間施設</c:v>
                </c:pt>
                <c:pt idx="1">
                  <c:v>文化会館たづくり・グリーンホール・せんがわ劇場</c:v>
                </c:pt>
                <c:pt idx="2">
                  <c:v>市内民間施設</c:v>
                </c:pt>
                <c:pt idx="3">
                  <c:v>「文化会館たづくり・グリーンホール・
せんがわ劇場」以外の市内公共施設</c:v>
                </c:pt>
                <c:pt idx="4">
                  <c:v>（無効回答）</c:v>
                </c:pt>
              </c:strCache>
            </c:strRef>
          </c:cat>
          <c:val>
            <c:numRef>
              <c:f>'問41-1経年'!$S$7:$W$7</c:f>
              <c:numCache>
                <c:formatCode>0.0"%"</c:formatCode>
                <c:ptCount val="5"/>
                <c:pt idx="0">
                  <c:v>42.4</c:v>
                </c:pt>
                <c:pt idx="1">
                  <c:v>38</c:v>
                </c:pt>
                <c:pt idx="2">
                  <c:v>21.5</c:v>
                </c:pt>
                <c:pt idx="3">
                  <c:v>11.9</c:v>
                </c:pt>
                <c:pt idx="4">
                  <c:v>3.1</c:v>
                </c:pt>
              </c:numCache>
            </c:numRef>
          </c:val>
          <c:extLst>
            <c:ext xmlns:c16="http://schemas.microsoft.com/office/drawing/2014/chart" uri="{C3380CC4-5D6E-409C-BE32-E72D297353CC}">
              <c16:uniqueId val="{00000002-08AD-4581-8582-5EA8ED3F8711}"/>
            </c:ext>
          </c:extLst>
        </c:ser>
        <c:ser>
          <c:idx val="3"/>
          <c:order val="3"/>
          <c:tx>
            <c:strRef>
              <c:f>'問41-1経年'!$R$8</c:f>
              <c:strCache>
                <c:ptCount val="1"/>
                <c:pt idx="0">
                  <c:v>R４(n=543)</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'問41-1経年'!$S$4:$W$4</c:f>
              <c:strCache>
                <c:ptCount val="5"/>
                <c:pt idx="0">
                  <c:v>市外の公共・民間施設</c:v>
                </c:pt>
                <c:pt idx="1">
                  <c:v>文化会館たづくり・グリーンホール・せんがわ劇場</c:v>
                </c:pt>
                <c:pt idx="2">
                  <c:v>市内民間施設</c:v>
                </c:pt>
                <c:pt idx="3">
                  <c:v>「文化会館たづくり・グリーンホール・
せんがわ劇場」以外の市内公共施設</c:v>
                </c:pt>
                <c:pt idx="4">
                  <c:v>（無効回答）</c:v>
                </c:pt>
              </c:strCache>
            </c:strRef>
          </c:cat>
          <c:val>
            <c:numRef>
              <c:f>'問41-1経年'!$S$8:$W$8</c:f>
              <c:numCache>
                <c:formatCode>0.0"%"</c:formatCode>
                <c:ptCount val="5"/>
                <c:pt idx="0">
                  <c:v>48.3</c:v>
                </c:pt>
                <c:pt idx="1">
                  <c:v>33.5</c:v>
                </c:pt>
                <c:pt idx="2">
                  <c:v>18</c:v>
                </c:pt>
                <c:pt idx="3">
                  <c:v>11.2</c:v>
                </c:pt>
                <c:pt idx="4">
                  <c:v>3.9</c:v>
                </c:pt>
              </c:numCache>
            </c:numRef>
          </c:val>
          <c:extLst>
            <c:ext xmlns:c16="http://schemas.microsoft.com/office/drawing/2014/chart" uri="{C3380CC4-5D6E-409C-BE32-E72D297353CC}">
              <c16:uniqueId val="{00000003-08AD-4581-8582-5EA8ED3F8711}"/>
            </c:ext>
          </c:extLst>
        </c:ser>
        <c:ser>
          <c:idx val="4"/>
          <c:order val="4"/>
          <c:tx>
            <c:strRef>
              <c:f>'問41-1経年'!$R$9</c:f>
              <c:strCache>
                <c:ptCount val="1"/>
                <c:pt idx="0">
                  <c:v>R５(n=566)</c:v>
                </c:pt>
              </c:strCache>
            </c:strRef>
          </c:tx>
          <c:spPr>
            <a:solidFill>
              <a:schemeClr val="accent4">
                <a:lumMod val="60000"/>
                <a:lumOff val="40000"/>
              </a:schemeClr>
            </a:solidFill>
            <a:ln>
              <a:solidFill>
                <a:schemeClr val="tx1"/>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'問41-1経年'!$S$4:$W$4</c:f>
              <c:strCache>
                <c:ptCount val="5"/>
                <c:pt idx="0">
                  <c:v>市外の公共・民間施設</c:v>
                </c:pt>
                <c:pt idx="1">
                  <c:v>文化会館たづくり・グリーンホール・せんがわ劇場</c:v>
                </c:pt>
                <c:pt idx="2">
                  <c:v>市内民間施設</c:v>
                </c:pt>
                <c:pt idx="3">
                  <c:v>「文化会館たづくり・グリーンホール・
せんがわ劇場」以外の市内公共施設</c:v>
                </c:pt>
                <c:pt idx="4">
                  <c:v>（無効回答）</c:v>
                </c:pt>
              </c:strCache>
            </c:strRef>
          </c:cat>
          <c:val>
            <c:numRef>
              <c:f>'問41-1経年'!$S$9:$W$9</c:f>
              <c:numCache>
                <c:formatCode>0.0"%"</c:formatCode>
                <c:ptCount val="5"/>
                <c:pt idx="0">
                  <c:v>47.7</c:v>
                </c:pt>
                <c:pt idx="1">
                  <c:v>43.8</c:v>
                </c:pt>
                <c:pt idx="2">
                  <c:v>14.7</c:v>
                </c:pt>
                <c:pt idx="3">
                  <c:v>9.9</c:v>
                </c:pt>
                <c:pt idx="4">
                  <c:v>4.2</c:v>
                </c:pt>
              </c:numCache>
            </c:numRef>
          </c:val>
          <c:extLst>
            <c:ext xmlns:c16="http://schemas.microsoft.com/office/drawing/2014/chart" uri="{C3380CC4-5D6E-409C-BE32-E72D297353CC}">
              <c16:uniqueId val="{00000004-08AD-4581-8582-5EA8ED3F8711}"/>
            </c:ext>
          </c:extLst>
        </c:ser>
        <c:ser>
          <c:idx val="5"/>
          <c:order val="5"/>
          <c:tx>
            <c:strRef>
              <c:f>'問41-1経年'!$R$10</c:f>
              <c:strCache>
                <c:ptCount val="1"/>
                <c:pt idx="0">
                  <c:v>R６(n=615)</c:v>
                </c:pt>
              </c:strCache>
            </c:strRef>
          </c:tx>
          <c:spPr>
            <a:solidFill>
              <a:srgbClr val="2F5597"/>
            </a:solidFill>
            <a:ln>
              <a:solidFill>
                <a:schemeClr val="tx1"/>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'問41-1経年'!$S$4:$W$4</c:f>
              <c:strCache>
                <c:ptCount val="5"/>
                <c:pt idx="0">
                  <c:v>市外の公共・民間施設</c:v>
                </c:pt>
                <c:pt idx="1">
                  <c:v>文化会館たづくり・グリーンホール・せんがわ劇場</c:v>
                </c:pt>
                <c:pt idx="2">
                  <c:v>市内民間施設</c:v>
                </c:pt>
                <c:pt idx="3">
                  <c:v>「文化会館たづくり・グリーンホール・
せんがわ劇場」以外の市内公共施設</c:v>
                </c:pt>
                <c:pt idx="4">
                  <c:v>（無効回答）</c:v>
                </c:pt>
              </c:strCache>
            </c:strRef>
          </c:cat>
          <c:val>
            <c:numRef>
              <c:f>'問41-1経年'!$S$10:$W$10</c:f>
              <c:numCache>
                <c:formatCode>0.0"%"</c:formatCode>
                <c:ptCount val="5"/>
                <c:pt idx="0">
                  <c:v>44.4</c:v>
                </c:pt>
                <c:pt idx="1">
                  <c:v>43.9</c:v>
                </c:pt>
                <c:pt idx="2">
                  <c:v>18.899999999999999</c:v>
                </c:pt>
                <c:pt idx="3">
                  <c:v>5.9</c:v>
                </c:pt>
                <c:pt idx="4">
                  <c:v>3.4</c:v>
                </c:pt>
              </c:numCache>
            </c:numRef>
          </c:val>
          <c:extLst>
            <c:ext xmlns:c16="http://schemas.microsoft.com/office/drawing/2014/chart" uri="{C3380CC4-5D6E-409C-BE32-E72D297353CC}">
              <c16:uniqueId val="{00000005-08AD-4581-8582-5EA8ED3F8711}"/>
            </c:ext>
          </c:extLst>
        </c:ser>
        <c:dLbls>
          <c:showLegendKey val="0"/>
          <c:showVal val="0"/>
          <c:showCatName val="0"/>
          <c:showSerName val="0"/>
          <c:showPercent val="0"/>
          <c:showBubbleSize val="0"/>
        </c:dLbls>
        <c:gapWidth val="100"/>
        <c:axId val="790844528"/>
        <c:axId val="790840592"/>
      </c:barChart>
      <c:catAx>
        <c:axId val="79084452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90840592"/>
        <c:crosses val="autoZero"/>
        <c:auto val="1"/>
        <c:lblAlgn val="ctr"/>
        <c:lblOffset val="100"/>
        <c:noMultiLvlLbl val="0"/>
      </c:catAx>
      <c:valAx>
        <c:axId val="790840592"/>
        <c:scaling>
          <c:orientation val="minMax"/>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790844528"/>
        <c:crosses val="autoZero"/>
        <c:crossBetween val="between"/>
        <c:majorUnit val="10"/>
      </c:valAx>
      <c:spPr>
        <a:solidFill>
          <a:schemeClr val="bg1"/>
        </a:solid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341381988270686E-2"/>
          <c:y val="0.18605116070335767"/>
          <c:w val="0.49508738236988675"/>
          <c:h val="0.77143731385908365"/>
        </c:manualLayout>
      </c:layout>
      <c:barChart>
        <c:barDir val="bar"/>
        <c:grouping val="clustered"/>
        <c:varyColors val="0"/>
        <c:ser>
          <c:idx val="0"/>
          <c:order val="0"/>
          <c:tx>
            <c:strRef>
              <c:f>'問41-1経年'!$Q$14</c:f>
              <c:strCache>
                <c:ptCount val="1"/>
              </c:strCache>
            </c:strRef>
          </c:tx>
          <c:spPr>
            <a:solidFill>
              <a:schemeClr val="accent1"/>
            </a:solidFill>
            <a:ln>
              <a:solidFill>
                <a:schemeClr val="tx1"/>
              </a:solidFill>
            </a:ln>
            <a:effectLst/>
          </c:spPr>
          <c:invertIfNegative val="0"/>
          <c:dPt>
            <c:idx val="0"/>
            <c:invertIfNegative val="0"/>
            <c:bubble3D val="0"/>
            <c:spPr>
              <a:solidFill>
                <a:srgbClr val="2F5597"/>
              </a:solidFill>
              <a:ln>
                <a:solidFill>
                  <a:schemeClr val="tx1"/>
                </a:solidFill>
              </a:ln>
              <a:effectLst/>
            </c:spPr>
            <c:extLst>
              <c:ext xmlns:c16="http://schemas.microsoft.com/office/drawing/2014/chart" uri="{C3380CC4-5D6E-409C-BE32-E72D297353CC}">
                <c16:uniqueId val="{00000001-1650-452F-A761-D72DAC14B37C}"/>
              </c:ext>
            </c:extLst>
          </c:dPt>
          <c:dPt>
            <c:idx val="1"/>
            <c:invertIfNegative val="0"/>
            <c:bubble3D val="0"/>
            <c:spPr>
              <a:solidFill>
                <a:schemeClr val="accent4">
                  <a:lumMod val="60000"/>
                  <a:lumOff val="40000"/>
                </a:schemeClr>
              </a:solidFill>
              <a:ln>
                <a:solidFill>
                  <a:schemeClr val="tx1"/>
                </a:solidFill>
              </a:ln>
              <a:effectLst/>
            </c:spPr>
            <c:extLst>
              <c:ext xmlns:c16="http://schemas.microsoft.com/office/drawing/2014/chart" uri="{C3380CC4-5D6E-409C-BE32-E72D297353CC}">
                <c16:uniqueId val="{00000003-1650-452F-A761-D72DAC14B37C}"/>
              </c:ext>
            </c:extLst>
          </c:dPt>
          <c:dPt>
            <c:idx val="2"/>
            <c:invertIfNegative val="0"/>
            <c:bubble3D val="0"/>
            <c:spPr>
              <a:solidFill>
                <a:schemeClr val="bg1"/>
              </a:solidFill>
              <a:ln>
                <a:solidFill>
                  <a:schemeClr val="tx1"/>
                </a:solidFill>
              </a:ln>
              <a:effectLst/>
            </c:spPr>
            <c:extLst>
              <c:ext xmlns:c16="http://schemas.microsoft.com/office/drawing/2014/chart" uri="{C3380CC4-5D6E-409C-BE32-E72D297353CC}">
                <c16:uniqueId val="{00000005-1650-452F-A761-D72DAC14B37C}"/>
              </c:ext>
            </c:extLst>
          </c:dPt>
          <c:dPt>
            <c:idx val="3"/>
            <c:invertIfNegative val="0"/>
            <c:bubble3D val="0"/>
            <c:spPr>
              <a:pattFill prst="pct20">
                <a:fgClr>
                  <a:srgbClr val="7030A0"/>
                </a:fgClr>
                <a:bgClr>
                  <a:schemeClr val="bg1"/>
                </a:bgClr>
              </a:pattFill>
              <a:ln>
                <a:solidFill>
                  <a:schemeClr val="tx1"/>
                </a:solidFill>
              </a:ln>
              <a:effectLst/>
            </c:spPr>
            <c:extLst>
              <c:ext xmlns:c16="http://schemas.microsoft.com/office/drawing/2014/chart" uri="{C3380CC4-5D6E-409C-BE32-E72D297353CC}">
                <c16:uniqueId val="{00000007-1650-452F-A761-D72DAC14B37C}"/>
              </c:ext>
            </c:extLst>
          </c:dPt>
          <c:dPt>
            <c:idx val="4"/>
            <c:invertIfNegative val="0"/>
            <c:bubble3D val="0"/>
            <c:spPr>
              <a:pattFill prst="pct10">
                <a:fgClr>
                  <a:srgbClr val="002060"/>
                </a:fgClr>
                <a:bgClr>
                  <a:schemeClr val="bg1"/>
                </a:bgClr>
              </a:pattFill>
              <a:ln>
                <a:solidFill>
                  <a:schemeClr val="tx1"/>
                </a:solidFill>
              </a:ln>
              <a:effectLst/>
            </c:spPr>
            <c:extLst>
              <c:ext xmlns:c16="http://schemas.microsoft.com/office/drawing/2014/chart" uri="{C3380CC4-5D6E-409C-BE32-E72D297353CC}">
                <c16:uniqueId val="{00000009-1650-452F-A761-D72DAC14B37C}"/>
              </c:ext>
            </c:extLst>
          </c:dPt>
          <c:dPt>
            <c:idx val="5"/>
            <c:invertIfNegative val="0"/>
            <c:bubble3D val="0"/>
            <c:spPr>
              <a:pattFill prst="wdDnDiag">
                <a:fgClr>
                  <a:srgbClr val="002060"/>
                </a:fgClr>
                <a:bgClr>
                  <a:schemeClr val="bg1"/>
                </a:bgClr>
              </a:pattFill>
              <a:ln>
                <a:solidFill>
                  <a:schemeClr val="tx1"/>
                </a:solidFill>
              </a:ln>
              <a:effectLst/>
            </c:spPr>
            <c:extLst>
              <c:ext xmlns:c16="http://schemas.microsoft.com/office/drawing/2014/chart" uri="{C3380CC4-5D6E-409C-BE32-E72D297353CC}">
                <c16:uniqueId val="{0000000B-1650-452F-A761-D72DAC14B37C}"/>
              </c:ext>
            </c:extLst>
          </c:dPt>
          <c:cat>
            <c:numRef>
              <c:f>'問41-1経年'!$P$15:$P$20</c:f>
              <c:numCache>
                <c:formatCode>General</c:formatCode>
                <c:ptCount val="6"/>
              </c:numCache>
            </c:numRef>
          </c:cat>
          <c:val>
            <c:numRef>
              <c:f>'問41-1経年'!$Q$15:$Q$20</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C-1650-452F-A761-D72DAC14B37C}"/>
            </c:ext>
          </c:extLst>
        </c:ser>
        <c:dLbls>
          <c:showLegendKey val="0"/>
          <c:showVal val="0"/>
          <c:showCatName val="0"/>
          <c:showSerName val="0"/>
          <c:showPercent val="0"/>
          <c:showBubbleSize val="0"/>
        </c:dLbls>
        <c:gapWidth val="0"/>
        <c:axId val="916822704"/>
        <c:axId val="916820080"/>
      </c:barChart>
      <c:catAx>
        <c:axId val="916822704"/>
        <c:scaling>
          <c:orientation val="minMax"/>
        </c:scaling>
        <c:delete val="1"/>
        <c:axPos val="l"/>
        <c:numFmt formatCode="General" sourceLinked="1"/>
        <c:majorTickMark val="none"/>
        <c:minorTickMark val="none"/>
        <c:tickLblPos val="nextTo"/>
        <c:crossAx val="916820080"/>
        <c:crosses val="autoZero"/>
        <c:auto val="1"/>
        <c:lblAlgn val="ctr"/>
        <c:lblOffset val="100"/>
        <c:noMultiLvlLbl val="0"/>
      </c:catAx>
      <c:valAx>
        <c:axId val="916820080"/>
        <c:scaling>
          <c:orientation val="minMax"/>
        </c:scaling>
        <c:delete val="1"/>
        <c:axPos val="b"/>
        <c:numFmt formatCode="General" sourceLinked="1"/>
        <c:majorTickMark val="none"/>
        <c:minorTickMark val="none"/>
        <c:tickLblPos val="nextTo"/>
        <c:crossAx val="916822704"/>
        <c:crosses val="autoZero"/>
        <c:crossBetween val="between"/>
      </c:valAx>
      <c:spPr>
        <a:noFill/>
        <a:ln w="25400">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4EF0-4A27-BCC7-9944FB57BB6C}"/>
              </c:ext>
            </c:extLst>
          </c:dPt>
          <c:dPt>
            <c:idx val="1"/>
            <c:bubble3D val="0"/>
            <c:spPr>
              <a:solidFill>
                <a:schemeClr val="accent1">
                  <a:lumMod val="40000"/>
                  <a:lumOff val="60000"/>
                </a:schemeClr>
              </a:solidFill>
              <a:ln w="9525">
                <a:solidFill>
                  <a:schemeClr val="tx1"/>
                </a:solidFill>
              </a:ln>
              <a:effectLst/>
            </c:spPr>
            <c:extLst>
              <c:ext xmlns:c16="http://schemas.microsoft.com/office/drawing/2014/chart" uri="{C3380CC4-5D6E-409C-BE32-E72D297353CC}">
                <c16:uniqueId val="{00000003-4EF0-4A27-BCC7-9944FB57BB6C}"/>
              </c:ext>
            </c:extLst>
          </c:dPt>
          <c:dPt>
            <c:idx val="2"/>
            <c:bubble3D val="0"/>
            <c:spPr>
              <a:pattFill prst="smGrid">
                <a:fgClr>
                  <a:srgbClr val="FF9999"/>
                </a:fgClr>
                <a:bgClr>
                  <a:schemeClr val="bg1"/>
                </a:bgClr>
              </a:pattFill>
              <a:ln w="9525">
                <a:solidFill>
                  <a:schemeClr val="tx1"/>
                </a:solidFill>
              </a:ln>
              <a:effectLst/>
            </c:spPr>
            <c:extLst>
              <c:ext xmlns:c16="http://schemas.microsoft.com/office/drawing/2014/chart" uri="{C3380CC4-5D6E-409C-BE32-E72D297353CC}">
                <c16:uniqueId val="{00000005-4EF0-4A27-BCC7-9944FB57BB6C}"/>
              </c:ext>
            </c:extLst>
          </c:dPt>
          <c:dPt>
            <c:idx val="3"/>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7-4EF0-4A27-BCC7-9944FB57BB6C}"/>
              </c:ext>
            </c:extLst>
          </c:dPt>
          <c:dPt>
            <c:idx val="4"/>
            <c:bubble3D val="0"/>
            <c:spPr>
              <a:solidFill>
                <a:schemeClr val="bg1"/>
              </a:solidFill>
              <a:ln w="9525">
                <a:solidFill>
                  <a:schemeClr val="tx1"/>
                </a:solidFill>
              </a:ln>
              <a:effectLst/>
            </c:spPr>
            <c:extLst>
              <c:ext xmlns:c16="http://schemas.microsoft.com/office/drawing/2014/chart" uri="{C3380CC4-5D6E-409C-BE32-E72D297353CC}">
                <c16:uniqueId val="{00000009-4EF0-4A27-BCC7-9944FB57BB6C}"/>
              </c:ext>
            </c:extLst>
          </c:dPt>
          <c:dLbls>
            <c:dLbl>
              <c:idx val="0"/>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4EF0-4A27-BCC7-9944FB57BB6C}"/>
                </c:ext>
              </c:extLst>
            </c:dLbl>
            <c:dLbl>
              <c:idx val="1"/>
              <c:layout>
                <c:manualLayout>
                  <c:x val="4.2653017701002301E-3"/>
                  <c:y val="-4.8680401306485516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D68C86B2-D2EB-4FAB-AA1C-76233D257379}"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3B1A73EF-8A11-4E94-AE70-C4FF13615632}"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1037526259313555"/>
                      <c:h val="0.15475275429157057"/>
                    </c:manualLayout>
                  </c15:layout>
                  <c15:dlblFieldTable/>
                  <c15:showDataLabelsRange val="0"/>
                </c:ext>
                <c:ext xmlns:c16="http://schemas.microsoft.com/office/drawing/2014/chart" uri="{C3380CC4-5D6E-409C-BE32-E72D297353CC}">
                  <c16:uniqueId val="{00000003-4EF0-4A27-BCC7-9944FB57BB6C}"/>
                </c:ext>
              </c:extLst>
            </c:dLbl>
            <c:dLbl>
              <c:idx val="2"/>
              <c:layout>
                <c:manualLayout>
                  <c:x val="-9.0637662614630007E-2"/>
                  <c:y val="7.0458520701822319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7AAF34C2-65F3-4908-A127-8CBF745FC765}"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938A4451-4594-45F8-8425-F5A999770AE3}"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2956912055858661"/>
                      <c:h val="0.13937996413015627"/>
                    </c:manualLayout>
                  </c15:layout>
                  <c15:dlblFieldTable/>
                  <c15:showDataLabelsRange val="0"/>
                </c:ext>
                <c:ext xmlns:c16="http://schemas.microsoft.com/office/drawing/2014/chart" uri="{C3380CC4-5D6E-409C-BE32-E72D297353CC}">
                  <c16:uniqueId val="{00000005-4EF0-4A27-BCC7-9944FB57BB6C}"/>
                </c:ext>
              </c:extLst>
            </c:dLbl>
            <c:dLbl>
              <c:idx val="3"/>
              <c:layout>
                <c:manualLayout>
                  <c:x val="-6.6112177436553635E-2"/>
                  <c:y val="-6.6615424032795287E-2"/>
                </c:manualLayout>
              </c:layout>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4EF0-4A27-BCC7-9944FB57BB6C}"/>
                </c:ext>
              </c:extLst>
            </c:dLbl>
            <c:dLbl>
              <c:idx val="4"/>
              <c:layout>
                <c:manualLayout>
                  <c:x val="3.6255065045851992E-2"/>
                  <c:y val="-8.7112477581347686E-2"/>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4EF0-4A27-BCC7-9944FB57BB6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問42!$N$4:$N$8</c:f>
              <c:strCache>
                <c:ptCount val="5"/>
                <c:pt idx="0">
                  <c:v>住みよい</c:v>
                </c:pt>
                <c:pt idx="1">
                  <c:v>どちらかといえば
住みよい</c:v>
                </c:pt>
                <c:pt idx="2">
                  <c:v>どちらかといえば
住みにくい</c:v>
                </c:pt>
                <c:pt idx="3">
                  <c:v>住みにくい</c:v>
                </c:pt>
                <c:pt idx="4">
                  <c:v>（無効回答）</c:v>
                </c:pt>
              </c:strCache>
            </c:strRef>
          </c:cat>
          <c:val>
            <c:numRef>
              <c:f>問42!$P$4:$P$8</c:f>
              <c:numCache>
                <c:formatCode>0.0"%"</c:formatCode>
                <c:ptCount val="5"/>
                <c:pt idx="0">
                  <c:v>48.7</c:v>
                </c:pt>
                <c:pt idx="1">
                  <c:v>45.7</c:v>
                </c:pt>
                <c:pt idx="2">
                  <c:v>3.4</c:v>
                </c:pt>
                <c:pt idx="3">
                  <c:v>0.3</c:v>
                </c:pt>
                <c:pt idx="4">
                  <c:v>1.9</c:v>
                </c:pt>
              </c:numCache>
            </c:numRef>
          </c:val>
          <c:extLst>
            <c:ext xmlns:c16="http://schemas.microsoft.com/office/drawing/2014/chart" uri="{C3380CC4-5D6E-409C-BE32-E72D297353CC}">
              <c16:uniqueId val="{0000000A-4EF0-4A27-BCC7-9944FB57BB6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099387014825394"/>
          <c:w val="0.74166005768331478"/>
          <c:h val="0.75008219478183202"/>
        </c:manualLayout>
      </c:layout>
      <c:barChart>
        <c:barDir val="bar"/>
        <c:grouping val="percentStacked"/>
        <c:varyColors val="0"/>
        <c:ser>
          <c:idx val="0"/>
          <c:order val="0"/>
          <c:tx>
            <c:strRef>
              <c:f>問42経年!$T$5</c:f>
              <c:strCache>
                <c:ptCount val="1"/>
                <c:pt idx="0">
                  <c:v>住みよい</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問42経年!$S$6:$S$11</c:f>
              <c:strCache>
                <c:ptCount val="6"/>
                <c:pt idx="0">
                  <c:v>R1(n=1,367)</c:v>
                </c:pt>
                <c:pt idx="1">
                  <c:v>R2(n=1,378)</c:v>
                </c:pt>
                <c:pt idx="2">
                  <c:v>R3(n=1,105)</c:v>
                </c:pt>
                <c:pt idx="3">
                  <c:v>R4(n=1,193)</c:v>
                </c:pt>
                <c:pt idx="4">
                  <c:v>R5(n=1,211)</c:v>
                </c:pt>
                <c:pt idx="5">
                  <c:v>R6(n=1,210)</c:v>
                </c:pt>
              </c:strCache>
            </c:strRef>
          </c:cat>
          <c:val>
            <c:numRef>
              <c:f>問42経年!$T$6:$T$11</c:f>
              <c:numCache>
                <c:formatCode>0.0</c:formatCode>
                <c:ptCount val="6"/>
                <c:pt idx="0">
                  <c:v>39.700000000000003</c:v>
                </c:pt>
                <c:pt idx="1">
                  <c:v>47.2</c:v>
                </c:pt>
                <c:pt idx="2">
                  <c:v>44.9</c:v>
                </c:pt>
                <c:pt idx="3">
                  <c:v>46.4</c:v>
                </c:pt>
                <c:pt idx="4">
                  <c:v>48.6</c:v>
                </c:pt>
                <c:pt idx="5">
                  <c:v>48.7</c:v>
                </c:pt>
              </c:numCache>
            </c:numRef>
          </c:val>
          <c:extLst>
            <c:ext xmlns:c16="http://schemas.microsoft.com/office/drawing/2014/chart" uri="{C3380CC4-5D6E-409C-BE32-E72D297353CC}">
              <c16:uniqueId val="{00000000-F18E-42AB-9860-607ED79F3214}"/>
            </c:ext>
          </c:extLst>
        </c:ser>
        <c:ser>
          <c:idx val="1"/>
          <c:order val="1"/>
          <c:tx>
            <c:strRef>
              <c:f>問42経年!$U$5</c:f>
              <c:strCache>
                <c:ptCount val="1"/>
                <c:pt idx="0">
                  <c:v>どちらかといえば
住みよい</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問42経年!$S$6:$S$11</c:f>
              <c:strCache>
                <c:ptCount val="6"/>
                <c:pt idx="0">
                  <c:v>R1(n=1,367)</c:v>
                </c:pt>
                <c:pt idx="1">
                  <c:v>R2(n=1,378)</c:v>
                </c:pt>
                <c:pt idx="2">
                  <c:v>R3(n=1,105)</c:v>
                </c:pt>
                <c:pt idx="3">
                  <c:v>R4(n=1,193)</c:v>
                </c:pt>
                <c:pt idx="4">
                  <c:v>R5(n=1,211)</c:v>
                </c:pt>
                <c:pt idx="5">
                  <c:v>R6(n=1,210)</c:v>
                </c:pt>
              </c:strCache>
            </c:strRef>
          </c:cat>
          <c:val>
            <c:numRef>
              <c:f>問42経年!$U$6:$U$11</c:f>
              <c:numCache>
                <c:formatCode>0.0</c:formatCode>
                <c:ptCount val="6"/>
                <c:pt idx="0">
                  <c:v>54.5</c:v>
                </c:pt>
                <c:pt idx="1">
                  <c:v>46.9</c:v>
                </c:pt>
                <c:pt idx="2">
                  <c:v>48.1</c:v>
                </c:pt>
                <c:pt idx="3">
                  <c:v>47.4</c:v>
                </c:pt>
                <c:pt idx="4">
                  <c:v>46.1</c:v>
                </c:pt>
                <c:pt idx="5">
                  <c:v>45.7</c:v>
                </c:pt>
              </c:numCache>
            </c:numRef>
          </c:val>
          <c:extLst>
            <c:ext xmlns:c16="http://schemas.microsoft.com/office/drawing/2014/chart" uri="{C3380CC4-5D6E-409C-BE32-E72D297353CC}">
              <c16:uniqueId val="{00000001-F18E-42AB-9860-607ED79F3214}"/>
            </c:ext>
          </c:extLst>
        </c:ser>
        <c:ser>
          <c:idx val="2"/>
          <c:order val="2"/>
          <c:tx>
            <c:strRef>
              <c:f>問42経年!$V$5</c:f>
              <c:strCache>
                <c:ptCount val="1"/>
                <c:pt idx="0">
                  <c:v>どちらかといえば
住みにくい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問42経年!$S$6:$S$11</c:f>
              <c:strCache>
                <c:ptCount val="6"/>
                <c:pt idx="0">
                  <c:v>R1(n=1,367)</c:v>
                </c:pt>
                <c:pt idx="1">
                  <c:v>R2(n=1,378)</c:v>
                </c:pt>
                <c:pt idx="2">
                  <c:v>R3(n=1,105)</c:v>
                </c:pt>
                <c:pt idx="3">
                  <c:v>R4(n=1,193)</c:v>
                </c:pt>
                <c:pt idx="4">
                  <c:v>R5(n=1,211)</c:v>
                </c:pt>
                <c:pt idx="5">
                  <c:v>R6(n=1,210)</c:v>
                </c:pt>
              </c:strCache>
            </c:strRef>
          </c:cat>
          <c:val>
            <c:numRef>
              <c:f>問42経年!$V$6:$V$11</c:f>
              <c:numCache>
                <c:formatCode>0.0</c:formatCode>
                <c:ptCount val="6"/>
                <c:pt idx="0">
                  <c:v>4</c:v>
                </c:pt>
                <c:pt idx="1">
                  <c:v>3</c:v>
                </c:pt>
                <c:pt idx="2">
                  <c:v>3.3</c:v>
                </c:pt>
                <c:pt idx="3">
                  <c:v>3.7</c:v>
                </c:pt>
                <c:pt idx="4">
                  <c:v>2.9</c:v>
                </c:pt>
                <c:pt idx="5">
                  <c:v>3.4</c:v>
                </c:pt>
              </c:numCache>
            </c:numRef>
          </c:val>
          <c:extLst>
            <c:ext xmlns:c16="http://schemas.microsoft.com/office/drawing/2014/chart" uri="{C3380CC4-5D6E-409C-BE32-E72D297353CC}">
              <c16:uniqueId val="{00000002-F18E-42AB-9860-607ED79F3214}"/>
            </c:ext>
          </c:extLst>
        </c:ser>
        <c:ser>
          <c:idx val="3"/>
          <c:order val="3"/>
          <c:tx>
            <c:strRef>
              <c:f>問42経年!$W$5</c:f>
              <c:strCache>
                <c:ptCount val="1"/>
                <c:pt idx="0">
                  <c:v>住みにくい</c:v>
                </c:pt>
              </c:strCache>
            </c:strRef>
          </c:tx>
          <c:spPr>
            <a:pattFill prst="smGrid">
              <a:fgClr>
                <a:schemeClr val="bg1"/>
              </a:fgClr>
              <a:bgClr>
                <a:srgbClr val="FF5050"/>
              </a:bgClr>
            </a:pattFill>
            <a:ln>
              <a:solidFill>
                <a:schemeClr val="tx1"/>
              </a:solidFill>
            </a:ln>
            <a:effectLst/>
          </c:spPr>
          <c:invertIfNegative val="0"/>
          <c:dLbls>
            <c:dLbl>
              <c:idx val="0"/>
              <c:layout>
                <c:manualLayout>
                  <c:x val="-2.7462826445313867E-3"/>
                  <c:y val="-6.234617587418540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18E-42AB-9860-607ED79F3214}"/>
                </c:ext>
              </c:extLst>
            </c:dLbl>
            <c:dLbl>
              <c:idx val="1"/>
              <c:layout>
                <c:manualLayout>
                  <c:x val="-1.0390717136407391E-16"/>
                  <c:y val="-6.020600647591645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18E-42AB-9860-607ED79F3214}"/>
                </c:ext>
              </c:extLst>
            </c:dLbl>
            <c:dLbl>
              <c:idx val="2"/>
              <c:layout>
                <c:manualLayout>
                  <c:x val="-1.0390717136407391E-16"/>
                  <c:y val="-5.797208263618492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18E-42AB-9860-607ED79F3214}"/>
                </c:ext>
              </c:extLst>
            </c:dLbl>
            <c:dLbl>
              <c:idx val="3"/>
              <c:layout>
                <c:manualLayout>
                  <c:x val="-2.0781434272814782E-16"/>
                  <c:y val="-5.806601297716269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18E-42AB-9860-607ED79F3214}"/>
                </c:ext>
              </c:extLst>
            </c:dLbl>
            <c:dLbl>
              <c:idx val="4"/>
              <c:layout>
                <c:manualLayout>
                  <c:x val="-4.1147938335550777E-3"/>
                  <c:y val="-5.591493780896733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18E-42AB-9860-607ED79F3214}"/>
                </c:ext>
              </c:extLst>
            </c:dLbl>
            <c:dLbl>
              <c:idx val="5"/>
              <c:layout>
                <c:manualLayout>
                  <c:x val="-5.4925652890626692E-3"/>
                  <c:y val="-5.583208913743099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18E-42AB-9860-607ED79F3214}"/>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問42経年!$S$6:$S$11</c:f>
              <c:strCache>
                <c:ptCount val="6"/>
                <c:pt idx="0">
                  <c:v>R1(n=1,367)</c:v>
                </c:pt>
                <c:pt idx="1">
                  <c:v>R2(n=1,378)</c:v>
                </c:pt>
                <c:pt idx="2">
                  <c:v>R3(n=1,105)</c:v>
                </c:pt>
                <c:pt idx="3">
                  <c:v>R4(n=1,193)</c:v>
                </c:pt>
                <c:pt idx="4">
                  <c:v>R5(n=1,211)</c:v>
                </c:pt>
                <c:pt idx="5">
                  <c:v>R6(n=1,210)</c:v>
                </c:pt>
              </c:strCache>
            </c:strRef>
          </c:cat>
          <c:val>
            <c:numRef>
              <c:f>問42経年!$W$6:$W$11</c:f>
              <c:numCache>
                <c:formatCode>0.0</c:formatCode>
                <c:ptCount val="6"/>
                <c:pt idx="0">
                  <c:v>0.4</c:v>
                </c:pt>
                <c:pt idx="1">
                  <c:v>0.7</c:v>
                </c:pt>
                <c:pt idx="2">
                  <c:v>0.7</c:v>
                </c:pt>
                <c:pt idx="3">
                  <c:v>0.7</c:v>
                </c:pt>
                <c:pt idx="4">
                  <c:v>0.6</c:v>
                </c:pt>
                <c:pt idx="5">
                  <c:v>0.3</c:v>
                </c:pt>
              </c:numCache>
            </c:numRef>
          </c:val>
          <c:extLst>
            <c:ext xmlns:c16="http://schemas.microsoft.com/office/drawing/2014/chart" uri="{C3380CC4-5D6E-409C-BE32-E72D297353CC}">
              <c16:uniqueId val="{00000009-F18E-42AB-9860-607ED79F3214}"/>
            </c:ext>
          </c:extLst>
        </c:ser>
        <c:ser>
          <c:idx val="4"/>
          <c:order val="4"/>
          <c:tx>
            <c:strRef>
              <c:f>問42経年!$X$5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問42経年!$S$6:$S$11</c:f>
              <c:strCache>
                <c:ptCount val="6"/>
                <c:pt idx="0">
                  <c:v>R1(n=1,367)</c:v>
                </c:pt>
                <c:pt idx="1">
                  <c:v>R2(n=1,378)</c:v>
                </c:pt>
                <c:pt idx="2">
                  <c:v>R3(n=1,105)</c:v>
                </c:pt>
                <c:pt idx="3">
                  <c:v>R4(n=1,193)</c:v>
                </c:pt>
                <c:pt idx="4">
                  <c:v>R5(n=1,211)</c:v>
                </c:pt>
                <c:pt idx="5">
                  <c:v>R6(n=1,210)</c:v>
                </c:pt>
              </c:strCache>
            </c:strRef>
          </c:cat>
          <c:val>
            <c:numRef>
              <c:f>問42経年!$X$6:$X$11</c:f>
              <c:numCache>
                <c:formatCode>0.0</c:formatCode>
                <c:ptCount val="6"/>
                <c:pt idx="0">
                  <c:v>1.4</c:v>
                </c:pt>
                <c:pt idx="1">
                  <c:v>2.2999999999999998</c:v>
                </c:pt>
                <c:pt idx="2">
                  <c:v>3</c:v>
                </c:pt>
                <c:pt idx="3">
                  <c:v>1.8</c:v>
                </c:pt>
                <c:pt idx="4">
                  <c:v>1.8</c:v>
                </c:pt>
                <c:pt idx="5">
                  <c:v>1.9</c:v>
                </c:pt>
              </c:numCache>
            </c:numRef>
          </c:val>
          <c:extLst>
            <c:ext xmlns:c16="http://schemas.microsoft.com/office/drawing/2014/chart" uri="{C3380CC4-5D6E-409C-BE32-E72D297353CC}">
              <c16:uniqueId val="{0000000A-F18E-42AB-9860-607ED79F3214}"/>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528664182703611"/>
          <c:w val="0.92295851091701642"/>
          <c:h val="0.81630885423103039"/>
        </c:manualLayout>
      </c:layout>
      <c:barChart>
        <c:barDir val="bar"/>
        <c:grouping val="percentStacked"/>
        <c:varyColors val="0"/>
        <c:ser>
          <c:idx val="0"/>
          <c:order val="0"/>
          <c:tx>
            <c:strRef>
              <c:f>問42経年!$T$5</c:f>
              <c:strCache>
                <c:ptCount val="1"/>
                <c:pt idx="0">
                  <c:v>住みよい</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E4C5-4264-BC4E-C68076BFB50A}"/>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E4C5-4264-BC4E-C68076BFB50A}"/>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問42経年!$S$4</c:f>
              <c:strCache>
                <c:ptCount val="1"/>
                <c:pt idx="0">
                  <c:v>凡例</c:v>
                </c:pt>
              </c:strCache>
            </c:strRef>
          </c:cat>
          <c:val>
            <c:numRef>
              <c:f>問42経年!$T$4</c:f>
              <c:numCache>
                <c:formatCode>General</c:formatCode>
                <c:ptCount val="1"/>
                <c:pt idx="0">
                  <c:v>1</c:v>
                </c:pt>
              </c:numCache>
            </c:numRef>
          </c:val>
          <c:extLst>
            <c:ext xmlns:c16="http://schemas.microsoft.com/office/drawing/2014/chart" uri="{C3380CC4-5D6E-409C-BE32-E72D297353CC}">
              <c16:uniqueId val="{00000002-E4C5-4264-BC4E-C68076BFB50A}"/>
            </c:ext>
          </c:extLst>
        </c:ser>
        <c:ser>
          <c:idx val="1"/>
          <c:order val="1"/>
          <c:tx>
            <c:strRef>
              <c:f>問42経年!$U$5</c:f>
              <c:strCache>
                <c:ptCount val="1"/>
                <c:pt idx="0">
                  <c:v>どちらかといえば
住みよい</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E4C5-4264-BC4E-C68076BFB50A}"/>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問42経年!$S$4</c:f>
              <c:strCache>
                <c:ptCount val="1"/>
                <c:pt idx="0">
                  <c:v>凡例</c:v>
                </c:pt>
              </c:strCache>
            </c:strRef>
          </c:cat>
          <c:val>
            <c:numRef>
              <c:f>問42経年!$U$4</c:f>
              <c:numCache>
                <c:formatCode>General</c:formatCode>
                <c:ptCount val="1"/>
                <c:pt idx="0">
                  <c:v>1</c:v>
                </c:pt>
              </c:numCache>
            </c:numRef>
          </c:val>
          <c:extLst>
            <c:ext xmlns:c16="http://schemas.microsoft.com/office/drawing/2014/chart" uri="{C3380CC4-5D6E-409C-BE32-E72D297353CC}">
              <c16:uniqueId val="{00000004-E4C5-4264-BC4E-C68076BFB50A}"/>
            </c:ext>
          </c:extLst>
        </c:ser>
        <c:ser>
          <c:idx val="2"/>
          <c:order val="2"/>
          <c:tx>
            <c:strRef>
              <c:f>問42経年!$V$5</c:f>
              <c:strCache>
                <c:ptCount val="1"/>
                <c:pt idx="0">
                  <c:v>どちらかといえば
住みにくい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E4C5-4264-BC4E-C68076BFB50A}"/>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問42経年!$S$4</c:f>
              <c:strCache>
                <c:ptCount val="1"/>
                <c:pt idx="0">
                  <c:v>凡例</c:v>
                </c:pt>
              </c:strCache>
            </c:strRef>
          </c:cat>
          <c:val>
            <c:numRef>
              <c:f>問42経年!$V$4</c:f>
              <c:numCache>
                <c:formatCode>General</c:formatCode>
                <c:ptCount val="1"/>
                <c:pt idx="0">
                  <c:v>1</c:v>
                </c:pt>
              </c:numCache>
            </c:numRef>
          </c:val>
          <c:extLst>
            <c:ext xmlns:c16="http://schemas.microsoft.com/office/drawing/2014/chart" uri="{C3380CC4-5D6E-409C-BE32-E72D297353CC}">
              <c16:uniqueId val="{00000007-E4C5-4264-BC4E-C68076BFB50A}"/>
            </c:ext>
          </c:extLst>
        </c:ser>
        <c:ser>
          <c:idx val="3"/>
          <c:order val="3"/>
          <c:tx>
            <c:strRef>
              <c:f>問42経年!$W$5</c:f>
              <c:strCache>
                <c:ptCount val="1"/>
                <c:pt idx="0">
                  <c:v>住みにくい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問42経年!$S$4</c:f>
              <c:strCache>
                <c:ptCount val="1"/>
                <c:pt idx="0">
                  <c:v>凡例</c:v>
                </c:pt>
              </c:strCache>
            </c:strRef>
          </c:cat>
          <c:val>
            <c:numRef>
              <c:f>問42経年!$W$4</c:f>
              <c:numCache>
                <c:formatCode>General</c:formatCode>
                <c:ptCount val="1"/>
                <c:pt idx="0">
                  <c:v>1</c:v>
                </c:pt>
              </c:numCache>
            </c:numRef>
          </c:val>
          <c:extLst>
            <c:ext xmlns:c16="http://schemas.microsoft.com/office/drawing/2014/chart" uri="{C3380CC4-5D6E-409C-BE32-E72D297353CC}">
              <c16:uniqueId val="{00000008-E4C5-4264-BC4E-C68076BFB50A}"/>
            </c:ext>
          </c:extLst>
        </c:ser>
        <c:ser>
          <c:idx val="4"/>
          <c:order val="4"/>
          <c:tx>
            <c:strRef>
              <c:f>問42経年!$X$5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E4C5-4264-BC4E-C68076BFB50A}"/>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問42経年!$S$4</c:f>
              <c:strCache>
                <c:ptCount val="1"/>
                <c:pt idx="0">
                  <c:v>凡例</c:v>
                </c:pt>
              </c:strCache>
            </c:strRef>
          </c:cat>
          <c:val>
            <c:numRef>
              <c:f>問42経年!$X$4</c:f>
              <c:numCache>
                <c:formatCode>General</c:formatCode>
                <c:ptCount val="1"/>
                <c:pt idx="0">
                  <c:v>1</c:v>
                </c:pt>
              </c:numCache>
            </c:numRef>
          </c:val>
          <c:extLst>
            <c:ext xmlns:c16="http://schemas.microsoft.com/office/drawing/2014/chart" uri="{C3380CC4-5D6E-409C-BE32-E72D297353CC}">
              <c16:uniqueId val="{0000000B-E4C5-4264-BC4E-C68076BFB50A}"/>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問42年齢層!$T$5</c:f>
              <c:strCache>
                <c:ptCount val="1"/>
                <c:pt idx="0">
                  <c:v>住みよい</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問42年齢層!$S$6:$S$14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問42年齢層!$T$6:$T$14</c:f>
              <c:numCache>
                <c:formatCode>0.0</c:formatCode>
                <c:ptCount val="9"/>
                <c:pt idx="0">
                  <c:v>52.6</c:v>
                </c:pt>
                <c:pt idx="1">
                  <c:v>63.9</c:v>
                </c:pt>
                <c:pt idx="2">
                  <c:v>48.2</c:v>
                </c:pt>
                <c:pt idx="3">
                  <c:v>54.3</c:v>
                </c:pt>
                <c:pt idx="4">
                  <c:v>52.1</c:v>
                </c:pt>
                <c:pt idx="5">
                  <c:v>50</c:v>
                </c:pt>
                <c:pt idx="6">
                  <c:v>45.3</c:v>
                </c:pt>
                <c:pt idx="7">
                  <c:v>42.9</c:v>
                </c:pt>
                <c:pt idx="8">
                  <c:v>38.5</c:v>
                </c:pt>
              </c:numCache>
            </c:numRef>
          </c:val>
          <c:extLst>
            <c:ext xmlns:c16="http://schemas.microsoft.com/office/drawing/2014/chart" uri="{C3380CC4-5D6E-409C-BE32-E72D297353CC}">
              <c16:uniqueId val="{00000000-1216-40C5-83B6-0F169276F681}"/>
            </c:ext>
          </c:extLst>
        </c:ser>
        <c:ser>
          <c:idx val="1"/>
          <c:order val="1"/>
          <c:tx>
            <c:strRef>
              <c:f>問42年齢層!$U$5</c:f>
              <c:strCache>
                <c:ptCount val="1"/>
                <c:pt idx="0">
                  <c:v>どちらかといえば
住みよい</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問42年齢層!$S$6:$S$14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問42年齢層!$U$6:$U$14</c:f>
              <c:numCache>
                <c:formatCode>0.0</c:formatCode>
                <c:ptCount val="9"/>
                <c:pt idx="0">
                  <c:v>42.1</c:v>
                </c:pt>
                <c:pt idx="1">
                  <c:v>32.799999999999997</c:v>
                </c:pt>
                <c:pt idx="2">
                  <c:v>45.6</c:v>
                </c:pt>
                <c:pt idx="3">
                  <c:v>41.1</c:v>
                </c:pt>
                <c:pt idx="4">
                  <c:v>44.6</c:v>
                </c:pt>
                <c:pt idx="5">
                  <c:v>42</c:v>
                </c:pt>
                <c:pt idx="6">
                  <c:v>47.4</c:v>
                </c:pt>
                <c:pt idx="7">
                  <c:v>52.7</c:v>
                </c:pt>
                <c:pt idx="8">
                  <c:v>51.5</c:v>
                </c:pt>
              </c:numCache>
            </c:numRef>
          </c:val>
          <c:extLst>
            <c:ext xmlns:c16="http://schemas.microsoft.com/office/drawing/2014/chart" uri="{C3380CC4-5D6E-409C-BE32-E72D297353CC}">
              <c16:uniqueId val="{00000001-1216-40C5-83B6-0F169276F681}"/>
            </c:ext>
          </c:extLst>
        </c:ser>
        <c:ser>
          <c:idx val="2"/>
          <c:order val="2"/>
          <c:tx>
            <c:strRef>
              <c:f>問42年齢層!$V$5</c:f>
              <c:strCache>
                <c:ptCount val="1"/>
                <c:pt idx="0">
                  <c:v>どちらかといえば
住みにくい</c:v>
                </c:pt>
              </c:strCache>
            </c:strRef>
          </c:tx>
          <c:spPr>
            <a:pattFill prst="smGrid">
              <a:fgClr>
                <a:srgbClr val="FF9999"/>
              </a:fgClr>
              <a:bgClr>
                <a:schemeClr val="bg1"/>
              </a:bgClr>
            </a:pattFill>
            <a:ln>
              <a:solidFill>
                <a:schemeClr val="tx1"/>
              </a:solidFill>
            </a:ln>
            <a:effectLst/>
          </c:spPr>
          <c:invertIfNegative val="0"/>
          <c:dLbls>
            <c:dLbl>
              <c:idx val="0"/>
              <c:layout>
                <c:manualLayout>
                  <c:x val="-4.3224469417412301E-2"/>
                  <c:y val="-4.558344736822423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808-4F36-9FA2-6E05CCB622E8}"/>
                </c:ext>
              </c:extLst>
            </c:dLbl>
            <c:dLbl>
              <c:idx val="1"/>
              <c:layout>
                <c:manualLayout>
                  <c:x val="-9.6120837624442158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808-4F36-9FA2-6E05CCB622E8}"/>
                </c:ext>
              </c:extLst>
            </c:dLbl>
            <c:dLbl>
              <c:idx val="2"/>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FFF-4491-B00B-BC24024BE226}"/>
                </c:ext>
              </c:extLst>
            </c:dLbl>
            <c:dLbl>
              <c:idx val="3"/>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FFF-4491-B00B-BC24024BE226}"/>
                </c:ext>
              </c:extLst>
            </c:dLbl>
            <c:dLbl>
              <c:idx val="4"/>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B70-49BF-9269-1A17EC41A995}"/>
                </c:ext>
              </c:extLst>
            </c:dLbl>
            <c:dLbl>
              <c:idx val="6"/>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B70-49BF-9269-1A17EC41A995}"/>
                </c:ext>
              </c:extLst>
            </c:dLbl>
            <c:dLbl>
              <c:idx val="7"/>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FFF-4491-B00B-BC24024BE226}"/>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問42年齢層!$S$6:$S$14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問42年齢層!$V$6:$V$14</c:f>
              <c:numCache>
                <c:formatCode>0.0</c:formatCode>
                <c:ptCount val="9"/>
                <c:pt idx="0">
                  <c:v>0</c:v>
                </c:pt>
                <c:pt idx="1">
                  <c:v>3.3</c:v>
                </c:pt>
                <c:pt idx="2">
                  <c:v>4.4000000000000004</c:v>
                </c:pt>
                <c:pt idx="3">
                  <c:v>3.6</c:v>
                </c:pt>
                <c:pt idx="4">
                  <c:v>2.5</c:v>
                </c:pt>
                <c:pt idx="5">
                  <c:v>6.3</c:v>
                </c:pt>
                <c:pt idx="6">
                  <c:v>2.1</c:v>
                </c:pt>
                <c:pt idx="7">
                  <c:v>2.7</c:v>
                </c:pt>
                <c:pt idx="8">
                  <c:v>4.0999999999999996</c:v>
                </c:pt>
              </c:numCache>
            </c:numRef>
          </c:val>
          <c:extLst>
            <c:ext xmlns:c16="http://schemas.microsoft.com/office/drawing/2014/chart" uri="{C3380CC4-5D6E-409C-BE32-E72D297353CC}">
              <c16:uniqueId val="{00000007-1216-40C5-83B6-0F169276F681}"/>
            </c:ext>
          </c:extLst>
        </c:ser>
        <c:ser>
          <c:idx val="3"/>
          <c:order val="3"/>
          <c:tx>
            <c:strRef>
              <c:f>問42年齢層!$W$5</c:f>
              <c:strCache>
                <c:ptCount val="1"/>
                <c:pt idx="0">
                  <c:v>住みにくい</c:v>
                </c:pt>
              </c:strCache>
            </c:strRef>
          </c:tx>
          <c:spPr>
            <a:pattFill prst="smGrid">
              <a:fgClr>
                <a:schemeClr val="bg1"/>
              </a:fgClr>
              <a:bgClr>
                <a:srgbClr val="FF5050"/>
              </a:bgClr>
            </a:pattFill>
            <a:ln>
              <a:solidFill>
                <a:schemeClr val="tx1"/>
              </a:solidFill>
            </a:ln>
            <a:effectLst/>
          </c:spPr>
          <c:invertIfNegative val="0"/>
          <c:dLbls>
            <c:dLbl>
              <c:idx val="0"/>
              <c:layout>
                <c:manualLayout>
                  <c:x val="0"/>
                  <c:y val="-4.6791843327276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FFF-4491-B00B-BC24024BE226}"/>
                </c:ext>
              </c:extLst>
            </c:dLbl>
            <c:dLbl>
              <c:idx val="1"/>
              <c:layout>
                <c:manualLayout>
                  <c:x val="0"/>
                  <c:y val="-4.489310631042914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FFF-4491-B00B-BC24024BE226}"/>
                </c:ext>
              </c:extLst>
            </c:dLbl>
            <c:dLbl>
              <c:idx val="2"/>
              <c:layout>
                <c:manualLayout>
                  <c:x val="0"/>
                  <c:y val="-4.523857594723736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FFF-4491-B00B-BC24024BE226}"/>
                </c:ext>
              </c:extLst>
            </c:dLbl>
            <c:dLbl>
              <c:idx val="3"/>
              <c:layout>
                <c:manualLayout>
                  <c:x val="-2.8338646829613886E-3"/>
                  <c:y val="-4.523857594723736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FFF-4491-B00B-BC24024BE226}"/>
                </c:ext>
              </c:extLst>
            </c:dLbl>
            <c:dLbl>
              <c:idx val="4"/>
              <c:layout>
                <c:manualLayout>
                  <c:x val="-2.7462826445312826E-3"/>
                  <c:y val="-4.489325586438433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FFF-4491-B00B-BC24024BE226}"/>
                </c:ext>
              </c:extLst>
            </c:dLbl>
            <c:dLbl>
              <c:idx val="5"/>
              <c:layout>
                <c:manualLayout>
                  <c:x val="-1.0390717136407391E-16"/>
                  <c:y val="-4.489325586438447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FFF-4491-B00B-BC24024BE226}"/>
                </c:ext>
              </c:extLst>
            </c:dLbl>
            <c:dLbl>
              <c:idx val="6"/>
              <c:layout>
                <c:manualLayout>
                  <c:x val="-2.7462826445313867E-3"/>
                  <c:y val="-4.644712146024468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FFF-4491-B00B-BC24024BE226}"/>
                </c:ext>
              </c:extLst>
            </c:dLbl>
            <c:dLbl>
              <c:idx val="7"/>
              <c:layout>
                <c:manualLayout>
                  <c:x val="-1.4169323414806943E-3"/>
                  <c:y val="-4.679259109705290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FFF-4491-B00B-BC24024BE226}"/>
                </c:ext>
              </c:extLst>
            </c:dLbl>
            <c:dLbl>
              <c:idx val="8"/>
              <c:layout>
                <c:manualLayout>
                  <c:x val="-1.0390717136407391E-16"/>
                  <c:y val="-4.679259109705304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FFF-4491-B00B-BC24024BE226}"/>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問42年齢層!$S$6:$S$14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問42年齢層!$W$6:$W$14</c:f>
              <c:numCache>
                <c:formatCode>0.0</c:formatCode>
                <c:ptCount val="9"/>
                <c:pt idx="0">
                  <c:v>0</c:v>
                </c:pt>
                <c:pt idx="1">
                  <c:v>0</c:v>
                </c:pt>
                <c:pt idx="2">
                  <c:v>0.9</c:v>
                </c:pt>
                <c:pt idx="3">
                  <c:v>0.5</c:v>
                </c:pt>
                <c:pt idx="4">
                  <c:v>0</c:v>
                </c:pt>
                <c:pt idx="5">
                  <c:v>0.9</c:v>
                </c:pt>
                <c:pt idx="6">
                  <c:v>1.1000000000000001</c:v>
                </c:pt>
                <c:pt idx="7">
                  <c:v>0</c:v>
                </c:pt>
                <c:pt idx="8">
                  <c:v>0</c:v>
                </c:pt>
              </c:numCache>
            </c:numRef>
          </c:val>
          <c:extLst>
            <c:ext xmlns:c16="http://schemas.microsoft.com/office/drawing/2014/chart" uri="{C3380CC4-5D6E-409C-BE32-E72D297353CC}">
              <c16:uniqueId val="{00000011-1216-40C5-83B6-0F169276F681}"/>
            </c:ext>
          </c:extLst>
        </c:ser>
        <c:ser>
          <c:idx val="4"/>
          <c:order val="4"/>
          <c:tx>
            <c:strRef>
              <c:f>問42年齢層!$X$5</c:f>
              <c:strCache>
                <c:ptCount val="1"/>
                <c:pt idx="0">
                  <c:v>（無効回答）</c:v>
                </c:pt>
              </c:strCache>
            </c:strRef>
          </c:tx>
          <c:spPr>
            <a:solidFill>
              <a:schemeClr val="bg1"/>
            </a:solidFill>
            <a:ln>
              <a:solidFill>
                <a:schemeClr val="tx1"/>
              </a:solidFill>
            </a:ln>
            <a:effectLst/>
          </c:spPr>
          <c:invertIfNegative val="0"/>
          <c:dLbls>
            <c:dLbl>
              <c:idx val="0"/>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B70-49BF-9269-1A17EC41A995}"/>
                </c:ext>
              </c:extLst>
            </c:dLbl>
            <c:dLbl>
              <c:idx val="4"/>
              <c:layout>
                <c:manualLayout>
                  <c:x val="2.0803579148780685E-2"/>
                  <c:y val="-6.964148736010936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B70-49BF-9269-1A17EC41A995}"/>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B70-49BF-9269-1A17EC41A99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問42年齢層!$S$6:$S$14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問42年齢層!$X$6:$X$14</c:f>
              <c:numCache>
                <c:formatCode>0.0</c:formatCode>
                <c:ptCount val="9"/>
                <c:pt idx="0">
                  <c:v>5.3</c:v>
                </c:pt>
                <c:pt idx="1">
                  <c:v>0</c:v>
                </c:pt>
                <c:pt idx="2">
                  <c:v>0.9</c:v>
                </c:pt>
                <c:pt idx="3">
                  <c:v>0.5</c:v>
                </c:pt>
                <c:pt idx="4">
                  <c:v>0.8</c:v>
                </c:pt>
                <c:pt idx="5">
                  <c:v>0.9</c:v>
                </c:pt>
                <c:pt idx="6">
                  <c:v>4.2</c:v>
                </c:pt>
                <c:pt idx="7">
                  <c:v>1.6</c:v>
                </c:pt>
                <c:pt idx="8">
                  <c:v>5.9</c:v>
                </c:pt>
              </c:numCache>
            </c:numRef>
          </c:val>
          <c:extLst>
            <c:ext xmlns:c16="http://schemas.microsoft.com/office/drawing/2014/chart" uri="{C3380CC4-5D6E-409C-BE32-E72D297353CC}">
              <c16:uniqueId val="{0000001A-1216-40C5-83B6-0F169276F681}"/>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1917554590501521"/>
          <c:w val="0.92793969849246227"/>
          <c:h val="0.80241995015305134"/>
        </c:manualLayout>
      </c:layout>
      <c:barChart>
        <c:barDir val="bar"/>
        <c:grouping val="percentStacked"/>
        <c:varyColors val="0"/>
        <c:ser>
          <c:idx val="0"/>
          <c:order val="0"/>
          <c:tx>
            <c:strRef>
              <c:f>問42年齢層!$T$5</c:f>
              <c:strCache>
                <c:ptCount val="1"/>
                <c:pt idx="0">
                  <c:v>住みよい</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F053-4712-9233-44A79ACFCC50}"/>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F053-4712-9233-44A79ACFCC50}"/>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問42年齢層!$S$4</c:f>
              <c:strCache>
                <c:ptCount val="1"/>
                <c:pt idx="0">
                  <c:v>凡例</c:v>
                </c:pt>
              </c:strCache>
            </c:strRef>
          </c:cat>
          <c:val>
            <c:numRef>
              <c:f>問42年齢層!$T$4</c:f>
              <c:numCache>
                <c:formatCode>General</c:formatCode>
                <c:ptCount val="1"/>
                <c:pt idx="0">
                  <c:v>1</c:v>
                </c:pt>
              </c:numCache>
            </c:numRef>
          </c:val>
          <c:extLst>
            <c:ext xmlns:c16="http://schemas.microsoft.com/office/drawing/2014/chart" uri="{C3380CC4-5D6E-409C-BE32-E72D297353CC}">
              <c16:uniqueId val="{00000002-F053-4712-9233-44A79ACFCC50}"/>
            </c:ext>
          </c:extLst>
        </c:ser>
        <c:ser>
          <c:idx val="1"/>
          <c:order val="1"/>
          <c:tx>
            <c:strRef>
              <c:f>問42年齢層!$U$5</c:f>
              <c:strCache>
                <c:ptCount val="1"/>
                <c:pt idx="0">
                  <c:v>どちらかといえば
住みよい</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F053-4712-9233-44A79ACFCC5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問42年齢層!$S$4</c:f>
              <c:strCache>
                <c:ptCount val="1"/>
                <c:pt idx="0">
                  <c:v>凡例</c:v>
                </c:pt>
              </c:strCache>
            </c:strRef>
          </c:cat>
          <c:val>
            <c:numRef>
              <c:f>問42年齢層!$U$4</c:f>
              <c:numCache>
                <c:formatCode>General</c:formatCode>
                <c:ptCount val="1"/>
                <c:pt idx="0">
                  <c:v>1</c:v>
                </c:pt>
              </c:numCache>
            </c:numRef>
          </c:val>
          <c:extLst>
            <c:ext xmlns:c16="http://schemas.microsoft.com/office/drawing/2014/chart" uri="{C3380CC4-5D6E-409C-BE32-E72D297353CC}">
              <c16:uniqueId val="{00000004-F053-4712-9233-44A79ACFCC50}"/>
            </c:ext>
          </c:extLst>
        </c:ser>
        <c:ser>
          <c:idx val="2"/>
          <c:order val="2"/>
          <c:tx>
            <c:strRef>
              <c:f>問42年齢層!$V$5</c:f>
              <c:strCache>
                <c:ptCount val="1"/>
                <c:pt idx="0">
                  <c:v>どちらかといえば
住みにくい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F053-4712-9233-44A79ACFCC5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問42年齢層!$S$4</c:f>
              <c:strCache>
                <c:ptCount val="1"/>
                <c:pt idx="0">
                  <c:v>凡例</c:v>
                </c:pt>
              </c:strCache>
            </c:strRef>
          </c:cat>
          <c:val>
            <c:numRef>
              <c:f>問42年齢層!$V$4</c:f>
              <c:numCache>
                <c:formatCode>General</c:formatCode>
                <c:ptCount val="1"/>
                <c:pt idx="0">
                  <c:v>1</c:v>
                </c:pt>
              </c:numCache>
            </c:numRef>
          </c:val>
          <c:extLst>
            <c:ext xmlns:c16="http://schemas.microsoft.com/office/drawing/2014/chart" uri="{C3380CC4-5D6E-409C-BE32-E72D297353CC}">
              <c16:uniqueId val="{00000007-F053-4712-9233-44A79ACFCC50}"/>
            </c:ext>
          </c:extLst>
        </c:ser>
        <c:ser>
          <c:idx val="3"/>
          <c:order val="3"/>
          <c:tx>
            <c:strRef>
              <c:f>問42年齢層!$W$5</c:f>
              <c:strCache>
                <c:ptCount val="1"/>
                <c:pt idx="0">
                  <c:v>住みにくい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問42年齢層!$S$4</c:f>
              <c:strCache>
                <c:ptCount val="1"/>
                <c:pt idx="0">
                  <c:v>凡例</c:v>
                </c:pt>
              </c:strCache>
            </c:strRef>
          </c:cat>
          <c:val>
            <c:numRef>
              <c:f>問42年齢層!$W$4</c:f>
              <c:numCache>
                <c:formatCode>General</c:formatCode>
                <c:ptCount val="1"/>
                <c:pt idx="0">
                  <c:v>1</c:v>
                </c:pt>
              </c:numCache>
            </c:numRef>
          </c:val>
          <c:extLst>
            <c:ext xmlns:c16="http://schemas.microsoft.com/office/drawing/2014/chart" uri="{C3380CC4-5D6E-409C-BE32-E72D297353CC}">
              <c16:uniqueId val="{00000008-F053-4712-9233-44A79ACFCC50}"/>
            </c:ext>
          </c:extLst>
        </c:ser>
        <c:ser>
          <c:idx val="4"/>
          <c:order val="4"/>
          <c:tx>
            <c:strRef>
              <c:f>問42年齢層!$X$5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F053-4712-9233-44A79ACFCC5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問42年齢層!$S$4</c:f>
              <c:strCache>
                <c:ptCount val="1"/>
                <c:pt idx="0">
                  <c:v>凡例</c:v>
                </c:pt>
              </c:strCache>
            </c:strRef>
          </c:cat>
          <c:val>
            <c:numRef>
              <c:f>問42年齢層!$X$4</c:f>
              <c:numCache>
                <c:formatCode>General</c:formatCode>
                <c:ptCount val="1"/>
                <c:pt idx="0">
                  <c:v>1</c:v>
                </c:pt>
              </c:numCache>
            </c:numRef>
          </c:val>
          <c:extLst>
            <c:ext xmlns:c16="http://schemas.microsoft.com/office/drawing/2014/chart" uri="{C3380CC4-5D6E-409C-BE32-E72D297353CC}">
              <c16:uniqueId val="{0000000B-F053-4712-9233-44A79ACFCC50}"/>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3941007374078241"/>
          <c:w val="0.74166005768331478"/>
          <c:h val="0.71742782152230966"/>
        </c:manualLayout>
      </c:layout>
      <c:barChart>
        <c:barDir val="bar"/>
        <c:grouping val="percentStacked"/>
        <c:varyColors val="0"/>
        <c:ser>
          <c:idx val="0"/>
          <c:order val="0"/>
          <c:tx>
            <c:strRef>
              <c:f>問42地域!$T$5</c:f>
              <c:strCache>
                <c:ptCount val="1"/>
                <c:pt idx="0">
                  <c:v>住みよい</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問42地域!$S$6:$S$10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問42地域!$T$6:$T$10</c:f>
              <c:numCache>
                <c:formatCode>0.0</c:formatCode>
                <c:ptCount val="5"/>
                <c:pt idx="0">
                  <c:v>48</c:v>
                </c:pt>
                <c:pt idx="1">
                  <c:v>51.9</c:v>
                </c:pt>
                <c:pt idx="2">
                  <c:v>55.1</c:v>
                </c:pt>
                <c:pt idx="3">
                  <c:v>50.2</c:v>
                </c:pt>
                <c:pt idx="4">
                  <c:v>40.700000000000003</c:v>
                </c:pt>
              </c:numCache>
            </c:numRef>
          </c:val>
          <c:extLst>
            <c:ext xmlns:c16="http://schemas.microsoft.com/office/drawing/2014/chart" uri="{C3380CC4-5D6E-409C-BE32-E72D297353CC}">
              <c16:uniqueId val="{00000000-5C69-485D-A217-4FDACCCA0DAA}"/>
            </c:ext>
          </c:extLst>
        </c:ser>
        <c:ser>
          <c:idx val="1"/>
          <c:order val="1"/>
          <c:tx>
            <c:strRef>
              <c:f>問42地域!$U$5</c:f>
              <c:strCache>
                <c:ptCount val="1"/>
                <c:pt idx="0">
                  <c:v>どちらかといえば
住みよい</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問42地域!$S$6:$S$10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問42地域!$U$6:$U$10</c:f>
              <c:numCache>
                <c:formatCode>0.0</c:formatCode>
                <c:ptCount val="5"/>
                <c:pt idx="0">
                  <c:v>44.4</c:v>
                </c:pt>
                <c:pt idx="1">
                  <c:v>43</c:v>
                </c:pt>
                <c:pt idx="2">
                  <c:v>41.2</c:v>
                </c:pt>
                <c:pt idx="3">
                  <c:v>42</c:v>
                </c:pt>
                <c:pt idx="4">
                  <c:v>55.4</c:v>
                </c:pt>
              </c:numCache>
            </c:numRef>
          </c:val>
          <c:extLst>
            <c:ext xmlns:c16="http://schemas.microsoft.com/office/drawing/2014/chart" uri="{C3380CC4-5D6E-409C-BE32-E72D297353CC}">
              <c16:uniqueId val="{00000001-5C69-485D-A217-4FDACCCA0DAA}"/>
            </c:ext>
          </c:extLst>
        </c:ser>
        <c:ser>
          <c:idx val="2"/>
          <c:order val="2"/>
          <c:tx>
            <c:strRef>
              <c:f>問42地域!$V$5</c:f>
              <c:strCache>
                <c:ptCount val="1"/>
                <c:pt idx="0">
                  <c:v>どちらかといえば
住みにくい</c:v>
                </c:pt>
              </c:strCache>
            </c:strRef>
          </c:tx>
          <c:spPr>
            <a:pattFill prst="smGrid">
              <a:fgClr>
                <a:srgbClr val="FF9999"/>
              </a:fgClr>
              <a:bgClr>
                <a:schemeClr val="bg1"/>
              </a:bgClr>
            </a:pattFill>
            <a:ln>
              <a:solidFill>
                <a:schemeClr val="tx1"/>
              </a:solidFill>
            </a:ln>
            <a:effectLst/>
          </c:spPr>
          <c:invertIfNegative val="0"/>
          <c:dLbls>
            <c:dLbl>
              <c:idx val="0"/>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CFD-448B-A399-A4AA17A1F848}"/>
                </c:ext>
              </c:extLst>
            </c:dLbl>
            <c:dLbl>
              <c:idx val="1"/>
              <c:layout>
                <c:manualLayout>
                  <c:x val="-1.2358393408856949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C69-485D-A217-4FDACCCA0DAA}"/>
                </c:ext>
              </c:extLst>
            </c:dLbl>
            <c:dLbl>
              <c:idx val="2"/>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C69-485D-A217-4FDACCCA0DAA}"/>
                </c:ext>
              </c:extLst>
            </c:dLbl>
            <c:dLbl>
              <c:idx val="3"/>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C69-485D-A217-4FDACCCA0DAA}"/>
                </c:ext>
              </c:extLst>
            </c:dLbl>
            <c:dLbl>
              <c:idx val="4"/>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8BE-4F37-9D87-15AE7A6304ED}"/>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問42地域!$S$6:$S$10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問42地域!$V$6:$V$10</c:f>
              <c:numCache>
                <c:formatCode>0.0</c:formatCode>
                <c:ptCount val="5"/>
                <c:pt idx="0">
                  <c:v>4.9000000000000004</c:v>
                </c:pt>
                <c:pt idx="1">
                  <c:v>2.5</c:v>
                </c:pt>
                <c:pt idx="2">
                  <c:v>1.6</c:v>
                </c:pt>
                <c:pt idx="3">
                  <c:v>4.0999999999999996</c:v>
                </c:pt>
                <c:pt idx="4">
                  <c:v>3.5</c:v>
                </c:pt>
              </c:numCache>
            </c:numRef>
          </c:val>
          <c:extLst>
            <c:ext xmlns:c16="http://schemas.microsoft.com/office/drawing/2014/chart" uri="{C3380CC4-5D6E-409C-BE32-E72D297353CC}">
              <c16:uniqueId val="{00000005-5C69-485D-A217-4FDACCCA0DAA}"/>
            </c:ext>
          </c:extLst>
        </c:ser>
        <c:ser>
          <c:idx val="3"/>
          <c:order val="3"/>
          <c:tx>
            <c:strRef>
              <c:f>問42地域!$W$5</c:f>
              <c:strCache>
                <c:ptCount val="1"/>
                <c:pt idx="0">
                  <c:v>住みにくい</c:v>
                </c:pt>
              </c:strCache>
            </c:strRef>
          </c:tx>
          <c:spPr>
            <a:pattFill prst="smGrid">
              <a:fgClr>
                <a:schemeClr val="bg1"/>
              </a:fgClr>
              <a:bgClr>
                <a:srgbClr val="FF5050"/>
              </a:bgClr>
            </a:pattFill>
            <a:ln>
              <a:solidFill>
                <a:schemeClr val="tx1"/>
              </a:solidFill>
            </a:ln>
            <a:effectLst/>
          </c:spPr>
          <c:invertIfNegative val="0"/>
          <c:dLbls>
            <c:dLbl>
              <c:idx val="0"/>
              <c:layout>
                <c:manualLayout>
                  <c:x val="-1.0390717136407391E-16"/>
                  <c:y val="-6.886412275388653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661-456E-9DCD-693A5E6EC0FE}"/>
                </c:ext>
              </c:extLst>
            </c:dLbl>
            <c:dLbl>
              <c:idx val="1"/>
              <c:layout>
                <c:manualLayout>
                  <c:x val="-4.2507970244421867E-3"/>
                  <c:y val="-6.385786392085594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661-456E-9DCD-693A5E6EC0FE}"/>
                </c:ext>
              </c:extLst>
            </c:dLbl>
            <c:dLbl>
              <c:idx val="2"/>
              <c:layout>
                <c:manualLayout>
                  <c:x val="-4.2507970244420826E-3"/>
                  <c:y val="-6.617807389460923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661-456E-9DCD-693A5E6EC0FE}"/>
                </c:ext>
              </c:extLst>
            </c:dLbl>
            <c:dLbl>
              <c:idx val="3"/>
              <c:layout>
                <c:manualLayout>
                  <c:x val="-1.0390717136407391E-16"/>
                  <c:y val="-7.118413082980011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661-456E-9DCD-693A5E6EC0FE}"/>
                </c:ext>
              </c:extLst>
            </c:dLbl>
            <c:dLbl>
              <c:idx val="4"/>
              <c:layout>
                <c:manualLayout>
                  <c:x val="0"/>
                  <c:y val="-6.630022208762366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661-456E-9DCD-693A5E6EC0F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noFill/>
                      <a:round/>
                    </a:ln>
                    <a:effectLst/>
                  </c:spPr>
                </c15:leaderLines>
              </c:ext>
            </c:extLst>
          </c:dLbls>
          <c:cat>
            <c:strRef>
              <c:f>問42地域!$S$6:$S$10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問42地域!$W$6:$W$10</c:f>
              <c:numCache>
                <c:formatCode>0.0</c:formatCode>
                <c:ptCount val="5"/>
                <c:pt idx="0">
                  <c:v>0.4</c:v>
                </c:pt>
                <c:pt idx="1">
                  <c:v>0.4</c:v>
                </c:pt>
                <c:pt idx="2">
                  <c:v>0</c:v>
                </c:pt>
                <c:pt idx="3">
                  <c:v>0.4</c:v>
                </c:pt>
                <c:pt idx="4">
                  <c:v>0</c:v>
                </c:pt>
              </c:numCache>
            </c:numRef>
          </c:val>
          <c:extLst>
            <c:ext xmlns:c16="http://schemas.microsoft.com/office/drawing/2014/chart" uri="{C3380CC4-5D6E-409C-BE32-E72D297353CC}">
              <c16:uniqueId val="{0000000B-5C69-485D-A217-4FDACCCA0DAA}"/>
            </c:ext>
          </c:extLst>
        </c:ser>
        <c:ser>
          <c:idx val="4"/>
          <c:order val="4"/>
          <c:tx>
            <c:strRef>
              <c:f>問42地域!$X$5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問42地域!$S$6:$S$10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問42地域!$X$6:$X$10</c:f>
              <c:numCache>
                <c:formatCode>0.0</c:formatCode>
                <c:ptCount val="5"/>
                <c:pt idx="0">
                  <c:v>2.2000000000000002</c:v>
                </c:pt>
                <c:pt idx="1">
                  <c:v>2.1</c:v>
                </c:pt>
                <c:pt idx="2">
                  <c:v>2.1</c:v>
                </c:pt>
                <c:pt idx="3">
                  <c:v>3.3</c:v>
                </c:pt>
                <c:pt idx="4">
                  <c:v>0.4</c:v>
                </c:pt>
              </c:numCache>
            </c:numRef>
          </c:val>
          <c:extLst>
            <c:ext xmlns:c16="http://schemas.microsoft.com/office/drawing/2014/chart" uri="{C3380CC4-5D6E-409C-BE32-E72D297353CC}">
              <c16:uniqueId val="{00000011-5C69-485D-A217-4FDACCCA0DAA}"/>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問34年齢層!$T$35</c:f>
              <c:strCache>
                <c:ptCount val="1"/>
                <c:pt idx="0">
                  <c:v>何度か行った</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solidFill>
                      <a:round/>
                    </a:ln>
                    <a:effectLst/>
                  </c:spPr>
                </c15:leaderLines>
              </c:ext>
            </c:extLst>
          </c:dLbls>
          <c:cat>
            <c:strRef>
              <c:f>問34年齢層!$S$36:$S$44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問34年齢層!$T$36:$T$44</c:f>
              <c:numCache>
                <c:formatCode>0.0</c:formatCode>
                <c:ptCount val="9"/>
                <c:pt idx="0">
                  <c:v>26.3</c:v>
                </c:pt>
                <c:pt idx="1">
                  <c:v>23</c:v>
                </c:pt>
                <c:pt idx="2">
                  <c:v>27.2</c:v>
                </c:pt>
                <c:pt idx="3">
                  <c:v>39.6</c:v>
                </c:pt>
                <c:pt idx="4">
                  <c:v>34.299999999999997</c:v>
                </c:pt>
                <c:pt idx="5">
                  <c:v>42.9</c:v>
                </c:pt>
                <c:pt idx="6">
                  <c:v>29.5</c:v>
                </c:pt>
                <c:pt idx="7">
                  <c:v>51.1</c:v>
                </c:pt>
                <c:pt idx="8">
                  <c:v>42.6</c:v>
                </c:pt>
              </c:numCache>
            </c:numRef>
          </c:val>
          <c:extLst>
            <c:ext xmlns:c16="http://schemas.microsoft.com/office/drawing/2014/chart" uri="{C3380CC4-5D6E-409C-BE32-E72D297353CC}">
              <c16:uniqueId val="{00000000-81AE-43A4-A4AF-4B243A2D8265}"/>
            </c:ext>
          </c:extLst>
        </c:ser>
        <c:ser>
          <c:idx val="1"/>
          <c:order val="1"/>
          <c:tx>
            <c:strRef>
              <c:f>問34年齢層!$U$35</c:f>
              <c:strCache>
                <c:ptCount val="1"/>
                <c:pt idx="0">
                  <c:v>初めて行った</c:v>
                </c:pt>
              </c:strCache>
            </c:strRef>
          </c:tx>
          <c:spPr>
            <a:solidFill>
              <a:schemeClr val="accent1">
                <a:lumMod val="60000"/>
                <a:lumOff val="40000"/>
              </a:schemeClr>
            </a:solidFill>
            <a:ln w="9525">
              <a:solidFill>
                <a:schemeClr val="tx1"/>
              </a:solidFill>
            </a:ln>
            <a:effectLst/>
          </c:spPr>
          <c:invertIfNegative val="0"/>
          <c:dLbls>
            <c:dLbl>
              <c:idx val="0"/>
              <c:layout>
                <c:manualLayout>
                  <c:x val="0"/>
                  <c:y val="-4.217088375504213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A8C-4F51-83F0-DE687D8613F9}"/>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solidFill>
                      <a:round/>
                    </a:ln>
                    <a:effectLst/>
                  </c:spPr>
                </c15:leaderLines>
              </c:ext>
            </c:extLst>
          </c:dLbls>
          <c:cat>
            <c:strRef>
              <c:f>問34年齢層!$S$36:$S$44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問34年齢層!$U$36:$U$44</c:f>
              <c:numCache>
                <c:formatCode>0.0</c:formatCode>
                <c:ptCount val="9"/>
                <c:pt idx="0">
                  <c:v>0</c:v>
                </c:pt>
                <c:pt idx="1">
                  <c:v>6.6</c:v>
                </c:pt>
                <c:pt idx="2">
                  <c:v>5.3</c:v>
                </c:pt>
                <c:pt idx="3">
                  <c:v>5.6</c:v>
                </c:pt>
                <c:pt idx="4">
                  <c:v>2.5</c:v>
                </c:pt>
                <c:pt idx="5">
                  <c:v>4.5</c:v>
                </c:pt>
                <c:pt idx="6">
                  <c:v>3.2</c:v>
                </c:pt>
                <c:pt idx="7">
                  <c:v>6</c:v>
                </c:pt>
                <c:pt idx="8">
                  <c:v>1.8</c:v>
                </c:pt>
              </c:numCache>
            </c:numRef>
          </c:val>
          <c:extLst>
            <c:ext xmlns:c16="http://schemas.microsoft.com/office/drawing/2014/chart" uri="{C3380CC4-5D6E-409C-BE32-E72D297353CC}">
              <c16:uniqueId val="{00000001-81AE-43A4-A4AF-4B243A2D8265}"/>
            </c:ext>
          </c:extLst>
        </c:ser>
        <c:ser>
          <c:idx val="3"/>
          <c:order val="2"/>
          <c:tx>
            <c:strRef>
              <c:f>問34年齢層!$V$35</c:f>
              <c:strCache>
                <c:ptCount val="1"/>
                <c:pt idx="0">
                  <c:v>まだ行ったこと
はないが，今後
行く予定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問34年齢層!$V$36:$V$44</c:f>
              <c:numCache>
                <c:formatCode>0.0</c:formatCode>
                <c:ptCount val="9"/>
                <c:pt idx="0">
                  <c:v>15.8</c:v>
                </c:pt>
                <c:pt idx="1">
                  <c:v>23</c:v>
                </c:pt>
                <c:pt idx="2">
                  <c:v>15.8</c:v>
                </c:pt>
                <c:pt idx="3">
                  <c:v>23.4</c:v>
                </c:pt>
                <c:pt idx="4">
                  <c:v>22.7</c:v>
                </c:pt>
                <c:pt idx="5">
                  <c:v>18.8</c:v>
                </c:pt>
                <c:pt idx="6">
                  <c:v>31.6</c:v>
                </c:pt>
                <c:pt idx="7">
                  <c:v>17.399999999999999</c:v>
                </c:pt>
                <c:pt idx="8">
                  <c:v>19.5</c:v>
                </c:pt>
              </c:numCache>
            </c:numRef>
          </c:val>
          <c:extLst>
            <c:ext xmlns:c16="http://schemas.microsoft.com/office/drawing/2014/chart" uri="{C3380CC4-5D6E-409C-BE32-E72D297353CC}">
              <c16:uniqueId val="{00000003-81AE-43A4-A4AF-4B243A2D8265}"/>
            </c:ext>
          </c:extLst>
        </c:ser>
        <c:ser>
          <c:idx val="4"/>
          <c:order val="3"/>
          <c:tx>
            <c:strRef>
              <c:f>問34年齢層!$W$35</c:f>
              <c:strCache>
                <c:ptCount val="1"/>
                <c:pt idx="0">
                  <c:v>行ったことは
ないし，今後
行く予定もない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問34年齢層!$W$36:$W$44</c:f>
              <c:numCache>
                <c:formatCode>0.0</c:formatCode>
                <c:ptCount val="9"/>
                <c:pt idx="0">
                  <c:v>36.799999999999997</c:v>
                </c:pt>
                <c:pt idx="1">
                  <c:v>19.7</c:v>
                </c:pt>
                <c:pt idx="2">
                  <c:v>30.7</c:v>
                </c:pt>
                <c:pt idx="3">
                  <c:v>14.7</c:v>
                </c:pt>
                <c:pt idx="4">
                  <c:v>21.5</c:v>
                </c:pt>
                <c:pt idx="5">
                  <c:v>20.5</c:v>
                </c:pt>
                <c:pt idx="6">
                  <c:v>15.8</c:v>
                </c:pt>
                <c:pt idx="7">
                  <c:v>14.7</c:v>
                </c:pt>
                <c:pt idx="8">
                  <c:v>17.2</c:v>
                </c:pt>
              </c:numCache>
            </c:numRef>
          </c:val>
          <c:extLst>
            <c:ext xmlns:c16="http://schemas.microsoft.com/office/drawing/2014/chart" uri="{C3380CC4-5D6E-409C-BE32-E72D297353CC}">
              <c16:uniqueId val="{00000004-81AE-43A4-A4AF-4B243A2D8265}"/>
            </c:ext>
          </c:extLst>
        </c:ser>
        <c:ser>
          <c:idx val="5"/>
          <c:order val="4"/>
          <c:tx>
            <c:strRef>
              <c:f>問34年齢層!$X$35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問34年齢層!$X$36:$X$44</c:f>
              <c:numCache>
                <c:formatCode>0.0</c:formatCode>
                <c:ptCount val="9"/>
                <c:pt idx="0">
                  <c:v>21.1</c:v>
                </c:pt>
                <c:pt idx="1">
                  <c:v>27.9</c:v>
                </c:pt>
                <c:pt idx="2">
                  <c:v>20.2</c:v>
                </c:pt>
                <c:pt idx="3">
                  <c:v>15.7</c:v>
                </c:pt>
                <c:pt idx="4">
                  <c:v>15.7</c:v>
                </c:pt>
                <c:pt idx="5">
                  <c:v>10.7</c:v>
                </c:pt>
                <c:pt idx="6">
                  <c:v>15.8</c:v>
                </c:pt>
                <c:pt idx="7">
                  <c:v>7.6</c:v>
                </c:pt>
                <c:pt idx="8">
                  <c:v>9.5</c:v>
                </c:pt>
              </c:numCache>
            </c:numRef>
          </c:val>
          <c:extLst>
            <c:ext xmlns:c16="http://schemas.microsoft.com/office/drawing/2014/chart" uri="{C3380CC4-5D6E-409C-BE32-E72D297353CC}">
              <c16:uniqueId val="{00000005-81AE-43A4-A4AF-4B243A2D8265}"/>
            </c:ext>
          </c:extLst>
        </c:ser>
        <c:ser>
          <c:idx val="6"/>
          <c:order val="5"/>
          <c:tx>
            <c:strRef>
              <c:f>問34年齢層!$Y$35</c:f>
              <c:strCache>
                <c:ptCount val="1"/>
                <c:pt idx="0">
                  <c:v>（無効回答）</c:v>
                </c:pt>
              </c:strCache>
            </c:strRef>
          </c:tx>
          <c:spPr>
            <a:solidFill>
              <a:schemeClr val="bg1"/>
            </a:solidFill>
            <a:ln>
              <a:solidFill>
                <a:schemeClr val="tx1"/>
              </a:solidFill>
            </a:ln>
            <a:effectLst/>
          </c:spPr>
          <c:invertIfNegative val="0"/>
          <c:dLbls>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A8C-4F51-83F0-DE687D8613F9}"/>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問34年齢層!$S$36:$S$44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問34年齢層!$Y$36:$Y$44</c:f>
              <c:numCache>
                <c:formatCode>0.0</c:formatCode>
                <c:ptCount val="9"/>
                <c:pt idx="0">
                  <c:v>0</c:v>
                </c:pt>
                <c:pt idx="1">
                  <c:v>0</c:v>
                </c:pt>
                <c:pt idx="2">
                  <c:v>0.9</c:v>
                </c:pt>
                <c:pt idx="3">
                  <c:v>1</c:v>
                </c:pt>
                <c:pt idx="4">
                  <c:v>3.3</c:v>
                </c:pt>
                <c:pt idx="5">
                  <c:v>2.7</c:v>
                </c:pt>
                <c:pt idx="6">
                  <c:v>4.2</c:v>
                </c:pt>
                <c:pt idx="7">
                  <c:v>3.3</c:v>
                </c:pt>
                <c:pt idx="8">
                  <c:v>9.5</c:v>
                </c:pt>
              </c:numCache>
            </c:numRef>
          </c:val>
          <c:extLst>
            <c:ext xmlns:c16="http://schemas.microsoft.com/office/drawing/2014/chart" uri="{C3380CC4-5D6E-409C-BE32-E72D297353CC}">
              <c16:uniqueId val="{00000006-81AE-43A4-A4AF-4B243A2D8265}"/>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1917554590501521"/>
          <c:w val="0.92296285340797735"/>
          <c:h val="0.81630885423103039"/>
        </c:manualLayout>
      </c:layout>
      <c:barChart>
        <c:barDir val="bar"/>
        <c:grouping val="percentStacked"/>
        <c:varyColors val="0"/>
        <c:ser>
          <c:idx val="0"/>
          <c:order val="0"/>
          <c:tx>
            <c:strRef>
              <c:f>問42地域!$T$5</c:f>
              <c:strCache>
                <c:ptCount val="1"/>
                <c:pt idx="0">
                  <c:v>住みよい</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2E11-4242-BB68-71CEDC35962E}"/>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2E11-4242-BB68-71CEDC35962E}"/>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問42地域!$S$4</c:f>
              <c:strCache>
                <c:ptCount val="1"/>
                <c:pt idx="0">
                  <c:v>凡例</c:v>
                </c:pt>
              </c:strCache>
            </c:strRef>
          </c:cat>
          <c:val>
            <c:numRef>
              <c:f>問42地域!$T$4</c:f>
              <c:numCache>
                <c:formatCode>General</c:formatCode>
                <c:ptCount val="1"/>
                <c:pt idx="0">
                  <c:v>1</c:v>
                </c:pt>
              </c:numCache>
            </c:numRef>
          </c:val>
          <c:extLst>
            <c:ext xmlns:c16="http://schemas.microsoft.com/office/drawing/2014/chart" uri="{C3380CC4-5D6E-409C-BE32-E72D297353CC}">
              <c16:uniqueId val="{00000002-2E11-4242-BB68-71CEDC35962E}"/>
            </c:ext>
          </c:extLst>
        </c:ser>
        <c:ser>
          <c:idx val="1"/>
          <c:order val="1"/>
          <c:tx>
            <c:strRef>
              <c:f>問42地域!$U$5</c:f>
              <c:strCache>
                <c:ptCount val="1"/>
                <c:pt idx="0">
                  <c:v>どちらかといえば
住みよい</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2E11-4242-BB68-71CEDC35962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問42地域!$S$4</c:f>
              <c:strCache>
                <c:ptCount val="1"/>
                <c:pt idx="0">
                  <c:v>凡例</c:v>
                </c:pt>
              </c:strCache>
            </c:strRef>
          </c:cat>
          <c:val>
            <c:numRef>
              <c:f>問42地域!$U$4</c:f>
              <c:numCache>
                <c:formatCode>General</c:formatCode>
                <c:ptCount val="1"/>
                <c:pt idx="0">
                  <c:v>1</c:v>
                </c:pt>
              </c:numCache>
            </c:numRef>
          </c:val>
          <c:extLst>
            <c:ext xmlns:c16="http://schemas.microsoft.com/office/drawing/2014/chart" uri="{C3380CC4-5D6E-409C-BE32-E72D297353CC}">
              <c16:uniqueId val="{00000004-2E11-4242-BB68-71CEDC35962E}"/>
            </c:ext>
          </c:extLst>
        </c:ser>
        <c:ser>
          <c:idx val="2"/>
          <c:order val="2"/>
          <c:tx>
            <c:strRef>
              <c:f>問42地域!$V$5</c:f>
              <c:strCache>
                <c:ptCount val="1"/>
                <c:pt idx="0">
                  <c:v>どちらかといえば
住みにくい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2E11-4242-BB68-71CEDC35962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問42地域!$S$4</c:f>
              <c:strCache>
                <c:ptCount val="1"/>
                <c:pt idx="0">
                  <c:v>凡例</c:v>
                </c:pt>
              </c:strCache>
            </c:strRef>
          </c:cat>
          <c:val>
            <c:numRef>
              <c:f>問42地域!$V$4</c:f>
              <c:numCache>
                <c:formatCode>General</c:formatCode>
                <c:ptCount val="1"/>
                <c:pt idx="0">
                  <c:v>1</c:v>
                </c:pt>
              </c:numCache>
            </c:numRef>
          </c:val>
          <c:extLst>
            <c:ext xmlns:c16="http://schemas.microsoft.com/office/drawing/2014/chart" uri="{C3380CC4-5D6E-409C-BE32-E72D297353CC}">
              <c16:uniqueId val="{00000007-2E11-4242-BB68-71CEDC35962E}"/>
            </c:ext>
          </c:extLst>
        </c:ser>
        <c:ser>
          <c:idx val="3"/>
          <c:order val="3"/>
          <c:tx>
            <c:strRef>
              <c:f>問42地域!$W$5</c:f>
              <c:strCache>
                <c:ptCount val="1"/>
                <c:pt idx="0">
                  <c:v>住みにくい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問42地域!$S$4</c:f>
              <c:strCache>
                <c:ptCount val="1"/>
                <c:pt idx="0">
                  <c:v>凡例</c:v>
                </c:pt>
              </c:strCache>
            </c:strRef>
          </c:cat>
          <c:val>
            <c:numRef>
              <c:f>問42地域!$W$4</c:f>
              <c:numCache>
                <c:formatCode>General</c:formatCode>
                <c:ptCount val="1"/>
                <c:pt idx="0">
                  <c:v>1</c:v>
                </c:pt>
              </c:numCache>
            </c:numRef>
          </c:val>
          <c:extLst>
            <c:ext xmlns:c16="http://schemas.microsoft.com/office/drawing/2014/chart" uri="{C3380CC4-5D6E-409C-BE32-E72D297353CC}">
              <c16:uniqueId val="{00000008-2E11-4242-BB68-71CEDC35962E}"/>
            </c:ext>
          </c:extLst>
        </c:ser>
        <c:ser>
          <c:idx val="4"/>
          <c:order val="4"/>
          <c:tx>
            <c:strRef>
              <c:f>問42地域!$X$5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2E11-4242-BB68-71CEDC35962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問42地域!$S$4</c:f>
              <c:strCache>
                <c:ptCount val="1"/>
                <c:pt idx="0">
                  <c:v>凡例</c:v>
                </c:pt>
              </c:strCache>
            </c:strRef>
          </c:cat>
          <c:val>
            <c:numRef>
              <c:f>問42地域!$X$4</c:f>
              <c:numCache>
                <c:formatCode>General</c:formatCode>
                <c:ptCount val="1"/>
                <c:pt idx="0">
                  <c:v>1</c:v>
                </c:pt>
              </c:numCache>
            </c:numRef>
          </c:val>
          <c:extLst>
            <c:ext xmlns:c16="http://schemas.microsoft.com/office/drawing/2014/chart" uri="{C3380CC4-5D6E-409C-BE32-E72D297353CC}">
              <c16:uniqueId val="{0000000B-2E11-4242-BB68-71CEDC35962E}"/>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804E-4F7B-A0A4-8045CB75D4DC}"/>
              </c:ext>
            </c:extLst>
          </c:dPt>
          <c:dPt>
            <c:idx val="1"/>
            <c:bubble3D val="0"/>
            <c:spPr>
              <a:solidFill>
                <a:schemeClr val="accent1">
                  <a:lumMod val="40000"/>
                  <a:lumOff val="60000"/>
                </a:schemeClr>
              </a:solidFill>
              <a:ln w="9525">
                <a:solidFill>
                  <a:schemeClr val="tx1"/>
                </a:solidFill>
              </a:ln>
              <a:effectLst/>
            </c:spPr>
            <c:extLst>
              <c:ext xmlns:c16="http://schemas.microsoft.com/office/drawing/2014/chart" uri="{C3380CC4-5D6E-409C-BE32-E72D297353CC}">
                <c16:uniqueId val="{00000003-804E-4F7B-A0A4-8045CB75D4DC}"/>
              </c:ext>
            </c:extLst>
          </c:dPt>
          <c:dPt>
            <c:idx val="2"/>
            <c:bubble3D val="0"/>
            <c:spPr>
              <a:pattFill prst="smGrid">
                <a:fgClr>
                  <a:srgbClr val="FF9999"/>
                </a:fgClr>
                <a:bgClr>
                  <a:schemeClr val="bg1"/>
                </a:bgClr>
              </a:pattFill>
              <a:ln w="9525">
                <a:solidFill>
                  <a:schemeClr val="tx1"/>
                </a:solidFill>
              </a:ln>
              <a:effectLst/>
            </c:spPr>
            <c:extLst>
              <c:ext xmlns:c16="http://schemas.microsoft.com/office/drawing/2014/chart" uri="{C3380CC4-5D6E-409C-BE32-E72D297353CC}">
                <c16:uniqueId val="{00000005-804E-4F7B-A0A4-8045CB75D4DC}"/>
              </c:ext>
            </c:extLst>
          </c:dPt>
          <c:dPt>
            <c:idx val="3"/>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7-804E-4F7B-A0A4-8045CB75D4DC}"/>
              </c:ext>
            </c:extLst>
          </c:dPt>
          <c:dPt>
            <c:idx val="4"/>
            <c:bubble3D val="0"/>
            <c:spPr>
              <a:solidFill>
                <a:schemeClr val="bg1"/>
              </a:solidFill>
              <a:ln w="9525">
                <a:solidFill>
                  <a:schemeClr val="tx1"/>
                </a:solidFill>
              </a:ln>
              <a:effectLst/>
            </c:spPr>
            <c:extLst>
              <c:ext xmlns:c16="http://schemas.microsoft.com/office/drawing/2014/chart" uri="{C3380CC4-5D6E-409C-BE32-E72D297353CC}">
                <c16:uniqueId val="{00000009-804E-4F7B-A0A4-8045CB75D4DC}"/>
              </c:ext>
            </c:extLst>
          </c:dPt>
          <c:dLbls>
            <c:dLbl>
              <c:idx val="0"/>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804E-4F7B-A0A4-8045CB75D4DC}"/>
                </c:ext>
              </c:extLst>
            </c:dLbl>
            <c:dLbl>
              <c:idx val="1"/>
              <c:layout>
                <c:manualLayout>
                  <c:x val="-2.345915973555128E-2"/>
                  <c:y val="-2.4340251088905876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D68C86B2-D2EB-4FAB-AA1C-76233D257379}"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3B1A73EF-8A11-4E94-AE70-C4FF13615632}"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3596707321373697"/>
                      <c:h val="0.14962849090443248"/>
                    </c:manualLayout>
                  </c15:layout>
                  <c15:dlblFieldTable/>
                  <c15:showDataLabelsRange val="0"/>
                </c:ext>
                <c:ext xmlns:c16="http://schemas.microsoft.com/office/drawing/2014/chart" uri="{C3380CC4-5D6E-409C-BE32-E72D297353CC}">
                  <c16:uniqueId val="{00000003-804E-4F7B-A0A4-8045CB75D4DC}"/>
                </c:ext>
              </c:extLst>
            </c:dLbl>
            <c:dLbl>
              <c:idx val="2"/>
              <c:layout>
                <c:manualLayout>
                  <c:x val="2.1326508850501164E-2"/>
                  <c:y val="5.3804664693623522E-2"/>
                </c:manualLayout>
              </c:layout>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658241856044386"/>
                      <c:h val="0.1675634127594158"/>
                    </c:manualLayout>
                  </c15:layout>
                  <c15:dlblFieldTable/>
                  <c15:showDataLabelsRange val="0"/>
                </c:ext>
                <c:ext xmlns:c16="http://schemas.microsoft.com/office/drawing/2014/chart" uri="{C3380CC4-5D6E-409C-BE32-E72D297353CC}">
                  <c16:uniqueId val="{00000005-804E-4F7B-A0A4-8045CB75D4DC}"/>
                </c:ext>
              </c:extLst>
            </c:dLbl>
            <c:dLbl>
              <c:idx val="3"/>
              <c:layout>
                <c:manualLayout>
                  <c:x val="-8.5306035402004689E-3"/>
                  <c:y val="-3.3307712016397643E-2"/>
                </c:manualLayout>
              </c:layout>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804E-4F7B-A0A4-8045CB75D4DC}"/>
                </c:ext>
              </c:extLst>
            </c:dLbl>
            <c:dLbl>
              <c:idx val="4"/>
              <c:layout>
                <c:manualLayout>
                  <c:x val="4.0520366815952148E-2"/>
                  <c:y val="-6.1491160645657184E-2"/>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804E-4F7B-A0A4-8045CB75D4D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問43!$N$4:$N$8</c:f>
              <c:strCache>
                <c:ptCount val="5"/>
                <c:pt idx="0">
                  <c:v>そう思う</c:v>
                </c:pt>
                <c:pt idx="1">
                  <c:v>どちらかといえば
そう思う</c:v>
                </c:pt>
                <c:pt idx="2">
                  <c:v>どちらかといえば
そう思わない</c:v>
                </c:pt>
                <c:pt idx="3">
                  <c:v>そう思わない</c:v>
                </c:pt>
                <c:pt idx="4">
                  <c:v>（無効回答）</c:v>
                </c:pt>
              </c:strCache>
            </c:strRef>
          </c:cat>
          <c:val>
            <c:numRef>
              <c:f>問43!$P$4:$P$8</c:f>
              <c:numCache>
                <c:formatCode>0.0"%"</c:formatCode>
                <c:ptCount val="5"/>
                <c:pt idx="0">
                  <c:v>40.700000000000003</c:v>
                </c:pt>
                <c:pt idx="1">
                  <c:v>42.9</c:v>
                </c:pt>
                <c:pt idx="2">
                  <c:v>11.2</c:v>
                </c:pt>
                <c:pt idx="3">
                  <c:v>3.1</c:v>
                </c:pt>
                <c:pt idx="4">
                  <c:v>2.1</c:v>
                </c:pt>
              </c:numCache>
            </c:numRef>
          </c:val>
          <c:extLst>
            <c:ext xmlns:c16="http://schemas.microsoft.com/office/drawing/2014/chart" uri="{C3380CC4-5D6E-409C-BE32-E72D297353CC}">
              <c16:uniqueId val="{0000000A-804E-4F7B-A0A4-8045CB75D4D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099387014825394"/>
          <c:w val="0.74166005768331478"/>
          <c:h val="0.75008219478183202"/>
        </c:manualLayout>
      </c:layout>
      <c:barChart>
        <c:barDir val="bar"/>
        <c:grouping val="percentStacked"/>
        <c:varyColors val="0"/>
        <c:ser>
          <c:idx val="0"/>
          <c:order val="0"/>
          <c:tx>
            <c:strRef>
              <c:f>問43経年!$T$5</c:f>
              <c:strCache>
                <c:ptCount val="1"/>
                <c:pt idx="0">
                  <c:v>そう思う</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問43経年!$S$6:$S$11</c:f>
              <c:strCache>
                <c:ptCount val="6"/>
                <c:pt idx="0">
                  <c:v>R1(n=1,367)</c:v>
                </c:pt>
                <c:pt idx="1">
                  <c:v>R2(n=1,378)</c:v>
                </c:pt>
                <c:pt idx="2">
                  <c:v>R3(n=1,105)</c:v>
                </c:pt>
                <c:pt idx="3">
                  <c:v>R4(n=1,193)</c:v>
                </c:pt>
                <c:pt idx="4">
                  <c:v>R5(n=1,211)</c:v>
                </c:pt>
                <c:pt idx="5">
                  <c:v>R6(n=1,210)</c:v>
                </c:pt>
              </c:strCache>
            </c:strRef>
          </c:cat>
          <c:val>
            <c:numRef>
              <c:f>問43経年!$T$6:$T$11</c:f>
              <c:numCache>
                <c:formatCode>0.0</c:formatCode>
                <c:ptCount val="6"/>
                <c:pt idx="0">
                  <c:v>37.700000000000003</c:v>
                </c:pt>
                <c:pt idx="1">
                  <c:v>42.5</c:v>
                </c:pt>
                <c:pt idx="2">
                  <c:v>40</c:v>
                </c:pt>
                <c:pt idx="3">
                  <c:v>39.299999999999997</c:v>
                </c:pt>
                <c:pt idx="4">
                  <c:v>42.1</c:v>
                </c:pt>
                <c:pt idx="5">
                  <c:v>40.700000000000003</c:v>
                </c:pt>
              </c:numCache>
            </c:numRef>
          </c:val>
          <c:extLst>
            <c:ext xmlns:c16="http://schemas.microsoft.com/office/drawing/2014/chart" uri="{C3380CC4-5D6E-409C-BE32-E72D297353CC}">
              <c16:uniqueId val="{00000000-5238-4EC8-A7A1-0763CFF13273}"/>
            </c:ext>
          </c:extLst>
        </c:ser>
        <c:ser>
          <c:idx val="1"/>
          <c:order val="1"/>
          <c:tx>
            <c:strRef>
              <c:f>問43経年!$U$5</c:f>
              <c:strCache>
                <c:ptCount val="1"/>
                <c:pt idx="0">
                  <c:v>どちらかといえば
そう思う</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問43経年!$S$6:$S$11</c:f>
              <c:strCache>
                <c:ptCount val="6"/>
                <c:pt idx="0">
                  <c:v>R1(n=1,367)</c:v>
                </c:pt>
                <c:pt idx="1">
                  <c:v>R2(n=1,378)</c:v>
                </c:pt>
                <c:pt idx="2">
                  <c:v>R3(n=1,105)</c:v>
                </c:pt>
                <c:pt idx="3">
                  <c:v>R4(n=1,193)</c:v>
                </c:pt>
                <c:pt idx="4">
                  <c:v>R5(n=1,211)</c:v>
                </c:pt>
                <c:pt idx="5">
                  <c:v>R6(n=1,210)</c:v>
                </c:pt>
              </c:strCache>
            </c:strRef>
          </c:cat>
          <c:val>
            <c:numRef>
              <c:f>問43経年!$U$6:$U$11</c:f>
              <c:numCache>
                <c:formatCode>0.0</c:formatCode>
                <c:ptCount val="6"/>
                <c:pt idx="0">
                  <c:v>47.4</c:v>
                </c:pt>
                <c:pt idx="1">
                  <c:v>39.6</c:v>
                </c:pt>
                <c:pt idx="2">
                  <c:v>42.7</c:v>
                </c:pt>
                <c:pt idx="3">
                  <c:v>42.6</c:v>
                </c:pt>
                <c:pt idx="4">
                  <c:v>39.6</c:v>
                </c:pt>
                <c:pt idx="5">
                  <c:v>42.9</c:v>
                </c:pt>
              </c:numCache>
            </c:numRef>
          </c:val>
          <c:extLst>
            <c:ext xmlns:c16="http://schemas.microsoft.com/office/drawing/2014/chart" uri="{C3380CC4-5D6E-409C-BE32-E72D297353CC}">
              <c16:uniqueId val="{00000001-5238-4EC8-A7A1-0763CFF13273}"/>
            </c:ext>
          </c:extLst>
        </c:ser>
        <c:ser>
          <c:idx val="2"/>
          <c:order val="2"/>
          <c:tx>
            <c:strRef>
              <c:f>問43経年!$V$5</c:f>
              <c:strCache>
                <c:ptCount val="1"/>
                <c:pt idx="0">
                  <c:v>どちらかといえば
そう思わない</c:v>
                </c:pt>
              </c:strCache>
            </c:strRef>
          </c:tx>
          <c:spPr>
            <a:pattFill prst="smGrid">
              <a:fgClr>
                <a:srgbClr val="FF9999"/>
              </a:fgClr>
              <a:bgClr>
                <a:schemeClr val="bg1"/>
              </a:bgClr>
            </a:pattFill>
            <a:ln>
              <a:solidFill>
                <a:schemeClr val="tx1"/>
              </a:solidFill>
            </a:ln>
            <a:effectLst/>
          </c:spPr>
          <c:invertIfNegative val="0"/>
          <c:dLbls>
            <c:dLbl>
              <c:idx val="1"/>
              <c:layout>
                <c:manualLayout>
                  <c:x val="-4.1194644696189494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AD4-4546-AA1F-1C431BC6861B}"/>
                </c:ext>
              </c:extLst>
            </c:dLbl>
            <c:dLbl>
              <c:idx val="3"/>
              <c:layout>
                <c:manualLayout>
                  <c:x val="-4.1194644696189494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AD4-4546-AA1F-1C431BC6861B}"/>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問43経年!$S$6:$S$11</c:f>
              <c:strCache>
                <c:ptCount val="6"/>
                <c:pt idx="0">
                  <c:v>R1(n=1,367)</c:v>
                </c:pt>
                <c:pt idx="1">
                  <c:v>R2(n=1,378)</c:v>
                </c:pt>
                <c:pt idx="2">
                  <c:v>R3(n=1,105)</c:v>
                </c:pt>
                <c:pt idx="3">
                  <c:v>R4(n=1,193)</c:v>
                </c:pt>
                <c:pt idx="4">
                  <c:v>R5(n=1,211)</c:v>
                </c:pt>
                <c:pt idx="5">
                  <c:v>R6(n=1,210)</c:v>
                </c:pt>
              </c:strCache>
            </c:strRef>
          </c:cat>
          <c:val>
            <c:numRef>
              <c:f>問43経年!$V$6:$V$11</c:f>
              <c:numCache>
                <c:formatCode>0.0</c:formatCode>
                <c:ptCount val="6"/>
                <c:pt idx="0">
                  <c:v>8.6</c:v>
                </c:pt>
                <c:pt idx="1">
                  <c:v>11.8</c:v>
                </c:pt>
                <c:pt idx="2">
                  <c:v>11</c:v>
                </c:pt>
                <c:pt idx="3">
                  <c:v>13.4</c:v>
                </c:pt>
                <c:pt idx="4">
                  <c:v>11.3</c:v>
                </c:pt>
                <c:pt idx="5">
                  <c:v>11.2</c:v>
                </c:pt>
              </c:numCache>
            </c:numRef>
          </c:val>
          <c:extLst>
            <c:ext xmlns:c16="http://schemas.microsoft.com/office/drawing/2014/chart" uri="{C3380CC4-5D6E-409C-BE32-E72D297353CC}">
              <c16:uniqueId val="{00000003-5238-4EC8-A7A1-0763CFF13273}"/>
            </c:ext>
          </c:extLst>
        </c:ser>
        <c:ser>
          <c:idx val="3"/>
          <c:order val="3"/>
          <c:tx>
            <c:strRef>
              <c:f>問43経年!$W$5</c:f>
              <c:strCache>
                <c:ptCount val="1"/>
                <c:pt idx="0">
                  <c:v>そう思わない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問43経年!$S$6:$S$11</c:f>
              <c:strCache>
                <c:ptCount val="6"/>
                <c:pt idx="0">
                  <c:v>R1(n=1,367)</c:v>
                </c:pt>
                <c:pt idx="1">
                  <c:v>R2(n=1,378)</c:v>
                </c:pt>
                <c:pt idx="2">
                  <c:v>R3(n=1,105)</c:v>
                </c:pt>
                <c:pt idx="3">
                  <c:v>R4(n=1,193)</c:v>
                </c:pt>
                <c:pt idx="4">
                  <c:v>R5(n=1,211)</c:v>
                </c:pt>
                <c:pt idx="5">
                  <c:v>R6(n=1,210)</c:v>
                </c:pt>
              </c:strCache>
            </c:strRef>
          </c:cat>
          <c:val>
            <c:numRef>
              <c:f>問43経年!$W$6:$W$11</c:f>
              <c:numCache>
                <c:formatCode>0.0</c:formatCode>
                <c:ptCount val="6"/>
                <c:pt idx="0">
                  <c:v>2.9</c:v>
                </c:pt>
                <c:pt idx="1">
                  <c:v>2.7</c:v>
                </c:pt>
                <c:pt idx="2">
                  <c:v>2.2000000000000002</c:v>
                </c:pt>
                <c:pt idx="3">
                  <c:v>1.9</c:v>
                </c:pt>
                <c:pt idx="4">
                  <c:v>2.9</c:v>
                </c:pt>
                <c:pt idx="5">
                  <c:v>3.1</c:v>
                </c:pt>
              </c:numCache>
            </c:numRef>
          </c:val>
          <c:extLst>
            <c:ext xmlns:c16="http://schemas.microsoft.com/office/drawing/2014/chart" uri="{C3380CC4-5D6E-409C-BE32-E72D297353CC}">
              <c16:uniqueId val="{00000005-5238-4EC8-A7A1-0763CFF13273}"/>
            </c:ext>
          </c:extLst>
        </c:ser>
        <c:ser>
          <c:idx val="4"/>
          <c:order val="4"/>
          <c:tx>
            <c:strRef>
              <c:f>問43経年!$X$5</c:f>
              <c:strCache>
                <c:ptCount val="1"/>
                <c:pt idx="0">
                  <c:v>（無効回答）</c:v>
                </c:pt>
              </c:strCache>
            </c:strRef>
          </c:tx>
          <c:spPr>
            <a:solidFill>
              <a:schemeClr val="bg1"/>
            </a:solidFill>
            <a:ln>
              <a:solidFill>
                <a:schemeClr val="tx1"/>
              </a:solidFill>
            </a:ln>
            <a:effectLst/>
          </c:spPr>
          <c:invertIfNegative val="0"/>
          <c:dLbls>
            <c:dLbl>
              <c:idx val="0"/>
              <c:layout>
                <c:manualLayout>
                  <c:x val="1.5412765221563032E-2"/>
                  <c:y val="1.758995149394976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654-4615-9D19-EA86A26217B7}"/>
                </c:ext>
              </c:extLst>
            </c:dLbl>
            <c:dLbl>
              <c:idx val="1"/>
              <c:layout>
                <c:manualLayout>
                  <c:x val="1.5412765221563032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AD4-4546-AA1F-1C431BC6861B}"/>
                </c:ext>
              </c:extLst>
            </c:dLbl>
            <c:dLbl>
              <c:idx val="2"/>
              <c:layout>
                <c:manualLayout>
                  <c:x val="1.2461752589109146E-2"/>
                  <c:y val="1.7589951502140719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654-4615-9D19-EA86A26217B7}"/>
                </c:ext>
              </c:extLst>
            </c:dLbl>
            <c:dLbl>
              <c:idx val="3"/>
              <c:layout>
                <c:manualLayout>
                  <c:x val="1.622086293410965E-2"/>
                  <c:y val="2.2342756387614166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654-4615-9D19-EA86A26217B7}"/>
                </c:ext>
              </c:extLst>
            </c:dLbl>
            <c:dLbl>
              <c:idx val="4"/>
              <c:layout>
                <c:manualLayout>
                  <c:x val="1.0339143313780783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654-4615-9D19-EA86A26217B7}"/>
                </c:ext>
              </c:extLst>
            </c:dLbl>
            <c:dLbl>
              <c:idx val="5"/>
              <c:layout>
                <c:manualLayout>
                  <c:x val="1.6287358341631312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654-4615-9D19-EA86A26217B7}"/>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問43経年!$S$6:$S$11</c:f>
              <c:strCache>
                <c:ptCount val="6"/>
                <c:pt idx="0">
                  <c:v>R1(n=1,367)</c:v>
                </c:pt>
                <c:pt idx="1">
                  <c:v>R2(n=1,378)</c:v>
                </c:pt>
                <c:pt idx="2">
                  <c:v>R3(n=1,105)</c:v>
                </c:pt>
                <c:pt idx="3">
                  <c:v>R4(n=1,193)</c:v>
                </c:pt>
                <c:pt idx="4">
                  <c:v>R5(n=1,211)</c:v>
                </c:pt>
                <c:pt idx="5">
                  <c:v>R6(n=1,210)</c:v>
                </c:pt>
              </c:strCache>
            </c:strRef>
          </c:cat>
          <c:val>
            <c:numRef>
              <c:f>問43経年!$X$6:$X$11</c:f>
              <c:numCache>
                <c:formatCode>0.0</c:formatCode>
                <c:ptCount val="6"/>
                <c:pt idx="0">
                  <c:v>3.4</c:v>
                </c:pt>
                <c:pt idx="1">
                  <c:v>3.4</c:v>
                </c:pt>
                <c:pt idx="2">
                  <c:v>4.2</c:v>
                </c:pt>
                <c:pt idx="3">
                  <c:v>2.8</c:v>
                </c:pt>
                <c:pt idx="4">
                  <c:v>4</c:v>
                </c:pt>
                <c:pt idx="5">
                  <c:v>2.1</c:v>
                </c:pt>
              </c:numCache>
            </c:numRef>
          </c:val>
          <c:extLst>
            <c:ext xmlns:c16="http://schemas.microsoft.com/office/drawing/2014/chart" uri="{C3380CC4-5D6E-409C-BE32-E72D297353CC}">
              <c16:uniqueId val="{00000007-5238-4EC8-A7A1-0763CFF13273}"/>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2295851091701642"/>
          <c:h val="0.67741935483870963"/>
        </c:manualLayout>
      </c:layout>
      <c:barChart>
        <c:barDir val="bar"/>
        <c:grouping val="percentStacked"/>
        <c:varyColors val="0"/>
        <c:ser>
          <c:idx val="0"/>
          <c:order val="0"/>
          <c:tx>
            <c:strRef>
              <c:f>問43経年!$T$5</c:f>
              <c:strCache>
                <c:ptCount val="1"/>
                <c:pt idx="0">
                  <c:v>そう思う</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A9D7-405E-B523-4FEC54B25A4C}"/>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A9D7-405E-B523-4FEC54B25A4C}"/>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問43経年!$S$4</c:f>
              <c:strCache>
                <c:ptCount val="1"/>
                <c:pt idx="0">
                  <c:v>凡例</c:v>
                </c:pt>
              </c:strCache>
            </c:strRef>
          </c:cat>
          <c:val>
            <c:numRef>
              <c:f>問43経年!$T$4</c:f>
              <c:numCache>
                <c:formatCode>General</c:formatCode>
                <c:ptCount val="1"/>
                <c:pt idx="0">
                  <c:v>1</c:v>
                </c:pt>
              </c:numCache>
            </c:numRef>
          </c:val>
          <c:extLst>
            <c:ext xmlns:c16="http://schemas.microsoft.com/office/drawing/2014/chart" uri="{C3380CC4-5D6E-409C-BE32-E72D297353CC}">
              <c16:uniqueId val="{00000002-A9D7-405E-B523-4FEC54B25A4C}"/>
            </c:ext>
          </c:extLst>
        </c:ser>
        <c:ser>
          <c:idx val="1"/>
          <c:order val="1"/>
          <c:tx>
            <c:strRef>
              <c:f>問43経年!$U$5</c:f>
              <c:strCache>
                <c:ptCount val="1"/>
                <c:pt idx="0">
                  <c:v>どちらかといえば
そう思う</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A9D7-405E-B523-4FEC54B25A4C}"/>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問43経年!$S$4</c:f>
              <c:strCache>
                <c:ptCount val="1"/>
                <c:pt idx="0">
                  <c:v>凡例</c:v>
                </c:pt>
              </c:strCache>
            </c:strRef>
          </c:cat>
          <c:val>
            <c:numRef>
              <c:f>問43経年!$U$4</c:f>
              <c:numCache>
                <c:formatCode>General</c:formatCode>
                <c:ptCount val="1"/>
                <c:pt idx="0">
                  <c:v>1</c:v>
                </c:pt>
              </c:numCache>
            </c:numRef>
          </c:val>
          <c:extLst>
            <c:ext xmlns:c16="http://schemas.microsoft.com/office/drawing/2014/chart" uri="{C3380CC4-5D6E-409C-BE32-E72D297353CC}">
              <c16:uniqueId val="{00000004-A9D7-405E-B523-4FEC54B25A4C}"/>
            </c:ext>
          </c:extLst>
        </c:ser>
        <c:ser>
          <c:idx val="2"/>
          <c:order val="2"/>
          <c:tx>
            <c:strRef>
              <c:f>問43経年!$V$5</c:f>
              <c:strCache>
                <c:ptCount val="1"/>
                <c:pt idx="0">
                  <c:v>どちらかといえば
そう思わない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A9D7-405E-B523-4FEC54B25A4C}"/>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問43経年!$S$4</c:f>
              <c:strCache>
                <c:ptCount val="1"/>
                <c:pt idx="0">
                  <c:v>凡例</c:v>
                </c:pt>
              </c:strCache>
            </c:strRef>
          </c:cat>
          <c:val>
            <c:numRef>
              <c:f>問43経年!$V$4</c:f>
              <c:numCache>
                <c:formatCode>General</c:formatCode>
                <c:ptCount val="1"/>
                <c:pt idx="0">
                  <c:v>1</c:v>
                </c:pt>
              </c:numCache>
            </c:numRef>
          </c:val>
          <c:extLst>
            <c:ext xmlns:c16="http://schemas.microsoft.com/office/drawing/2014/chart" uri="{C3380CC4-5D6E-409C-BE32-E72D297353CC}">
              <c16:uniqueId val="{00000007-A9D7-405E-B523-4FEC54B25A4C}"/>
            </c:ext>
          </c:extLst>
        </c:ser>
        <c:ser>
          <c:idx val="3"/>
          <c:order val="3"/>
          <c:tx>
            <c:strRef>
              <c:f>問43経年!$W$5</c:f>
              <c:strCache>
                <c:ptCount val="1"/>
                <c:pt idx="0">
                  <c:v>そう思わない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問43経年!$S$4</c:f>
              <c:strCache>
                <c:ptCount val="1"/>
                <c:pt idx="0">
                  <c:v>凡例</c:v>
                </c:pt>
              </c:strCache>
            </c:strRef>
          </c:cat>
          <c:val>
            <c:numRef>
              <c:f>問43経年!$W$4</c:f>
              <c:numCache>
                <c:formatCode>General</c:formatCode>
                <c:ptCount val="1"/>
                <c:pt idx="0">
                  <c:v>1</c:v>
                </c:pt>
              </c:numCache>
            </c:numRef>
          </c:val>
          <c:extLst>
            <c:ext xmlns:c16="http://schemas.microsoft.com/office/drawing/2014/chart" uri="{C3380CC4-5D6E-409C-BE32-E72D297353CC}">
              <c16:uniqueId val="{00000008-A9D7-405E-B523-4FEC54B25A4C}"/>
            </c:ext>
          </c:extLst>
        </c:ser>
        <c:ser>
          <c:idx val="4"/>
          <c:order val="4"/>
          <c:tx>
            <c:strRef>
              <c:f>問43経年!$X$5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A9D7-405E-B523-4FEC54B25A4C}"/>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問43経年!$S$4</c:f>
              <c:strCache>
                <c:ptCount val="1"/>
                <c:pt idx="0">
                  <c:v>凡例</c:v>
                </c:pt>
              </c:strCache>
            </c:strRef>
          </c:cat>
          <c:val>
            <c:numRef>
              <c:f>問43経年!$X$4</c:f>
              <c:numCache>
                <c:formatCode>General</c:formatCode>
                <c:ptCount val="1"/>
                <c:pt idx="0">
                  <c:v>1</c:v>
                </c:pt>
              </c:numCache>
            </c:numRef>
          </c:val>
          <c:extLst>
            <c:ext xmlns:c16="http://schemas.microsoft.com/office/drawing/2014/chart" uri="{C3380CC4-5D6E-409C-BE32-E72D297353CC}">
              <c16:uniqueId val="{0000000B-A9D7-405E-B523-4FEC54B25A4C}"/>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問43年齢層!$T$5</c:f>
              <c:strCache>
                <c:ptCount val="1"/>
                <c:pt idx="0">
                  <c:v>そう思う</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問43年齢層!$S$6:$S$14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問43年齢層!$T$6:$T$14</c:f>
              <c:numCache>
                <c:formatCode>0.0</c:formatCode>
                <c:ptCount val="9"/>
                <c:pt idx="0">
                  <c:v>57.9</c:v>
                </c:pt>
                <c:pt idx="1">
                  <c:v>31.1</c:v>
                </c:pt>
                <c:pt idx="2">
                  <c:v>39.5</c:v>
                </c:pt>
                <c:pt idx="3">
                  <c:v>46.7</c:v>
                </c:pt>
                <c:pt idx="4">
                  <c:v>48.8</c:v>
                </c:pt>
                <c:pt idx="5">
                  <c:v>33</c:v>
                </c:pt>
                <c:pt idx="6">
                  <c:v>34.700000000000003</c:v>
                </c:pt>
                <c:pt idx="7">
                  <c:v>37</c:v>
                </c:pt>
                <c:pt idx="8">
                  <c:v>37.299999999999997</c:v>
                </c:pt>
              </c:numCache>
            </c:numRef>
          </c:val>
          <c:extLst>
            <c:ext xmlns:c16="http://schemas.microsoft.com/office/drawing/2014/chart" uri="{C3380CC4-5D6E-409C-BE32-E72D297353CC}">
              <c16:uniqueId val="{00000000-E601-46D4-8A24-A8A365874F67}"/>
            </c:ext>
          </c:extLst>
        </c:ser>
        <c:ser>
          <c:idx val="1"/>
          <c:order val="1"/>
          <c:tx>
            <c:strRef>
              <c:f>問43年齢層!$U$5</c:f>
              <c:strCache>
                <c:ptCount val="1"/>
                <c:pt idx="0">
                  <c:v>どちらかといえば
そう思う</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問43年齢層!$S$6:$S$14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問43年齢層!$U$6:$U$14</c:f>
              <c:numCache>
                <c:formatCode>0.0</c:formatCode>
                <c:ptCount val="9"/>
                <c:pt idx="0">
                  <c:v>21.1</c:v>
                </c:pt>
                <c:pt idx="1">
                  <c:v>49.2</c:v>
                </c:pt>
                <c:pt idx="2">
                  <c:v>42.1</c:v>
                </c:pt>
                <c:pt idx="3">
                  <c:v>40.6</c:v>
                </c:pt>
                <c:pt idx="4">
                  <c:v>36.4</c:v>
                </c:pt>
                <c:pt idx="5">
                  <c:v>49.1</c:v>
                </c:pt>
                <c:pt idx="6">
                  <c:v>46.3</c:v>
                </c:pt>
                <c:pt idx="7">
                  <c:v>49.5</c:v>
                </c:pt>
                <c:pt idx="8">
                  <c:v>42</c:v>
                </c:pt>
              </c:numCache>
            </c:numRef>
          </c:val>
          <c:extLst>
            <c:ext xmlns:c16="http://schemas.microsoft.com/office/drawing/2014/chart" uri="{C3380CC4-5D6E-409C-BE32-E72D297353CC}">
              <c16:uniqueId val="{00000001-E601-46D4-8A24-A8A365874F67}"/>
            </c:ext>
          </c:extLst>
        </c:ser>
        <c:ser>
          <c:idx val="2"/>
          <c:order val="2"/>
          <c:tx>
            <c:strRef>
              <c:f>問43年齢層!$V$5</c:f>
              <c:strCache>
                <c:ptCount val="1"/>
                <c:pt idx="0">
                  <c:v>どちらかといえば
そう思わない</c:v>
                </c:pt>
              </c:strCache>
            </c:strRef>
          </c:tx>
          <c:spPr>
            <a:pattFill prst="smGrid">
              <a:fgClr>
                <a:srgbClr val="FF9999"/>
              </a:fgClr>
              <a:bgClr>
                <a:schemeClr val="bg1"/>
              </a:bgClr>
            </a:pattFill>
            <a:ln>
              <a:solidFill>
                <a:schemeClr val="tx1"/>
              </a:solidFill>
            </a:ln>
            <a:effectLst/>
          </c:spPr>
          <c:invertIfNegative val="0"/>
          <c:dLbls>
            <c:dLbl>
              <c:idx val="0"/>
              <c:layout>
                <c:manualLayout>
                  <c:x val="-5.4926192928253671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956-4535-A6C1-54CDAB4C463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問43年齢層!$S$6:$S$14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問43年齢層!$V$6:$V$14</c:f>
              <c:numCache>
                <c:formatCode>0.0</c:formatCode>
                <c:ptCount val="9"/>
                <c:pt idx="0">
                  <c:v>15.8</c:v>
                </c:pt>
                <c:pt idx="1">
                  <c:v>13.1</c:v>
                </c:pt>
                <c:pt idx="2">
                  <c:v>17.5</c:v>
                </c:pt>
                <c:pt idx="3">
                  <c:v>8.1</c:v>
                </c:pt>
                <c:pt idx="4">
                  <c:v>11.2</c:v>
                </c:pt>
                <c:pt idx="5">
                  <c:v>13.4</c:v>
                </c:pt>
                <c:pt idx="6">
                  <c:v>10.5</c:v>
                </c:pt>
                <c:pt idx="7">
                  <c:v>8.1999999999999993</c:v>
                </c:pt>
                <c:pt idx="8">
                  <c:v>11.8</c:v>
                </c:pt>
              </c:numCache>
            </c:numRef>
          </c:val>
          <c:extLst>
            <c:ext xmlns:c16="http://schemas.microsoft.com/office/drawing/2014/chart" uri="{C3380CC4-5D6E-409C-BE32-E72D297353CC}">
              <c16:uniqueId val="{00000002-E601-46D4-8A24-A8A365874F67}"/>
            </c:ext>
          </c:extLst>
        </c:ser>
        <c:ser>
          <c:idx val="3"/>
          <c:order val="3"/>
          <c:tx>
            <c:strRef>
              <c:f>問43年齢層!$W$5</c:f>
              <c:strCache>
                <c:ptCount val="1"/>
                <c:pt idx="0">
                  <c:v>そう思わない</c:v>
                </c:pt>
              </c:strCache>
            </c:strRef>
          </c:tx>
          <c:spPr>
            <a:pattFill prst="smGrid">
              <a:fgClr>
                <a:schemeClr val="bg1"/>
              </a:fgClr>
              <a:bgClr>
                <a:srgbClr val="FF5050"/>
              </a:bgClr>
            </a:pattFill>
            <a:ln>
              <a:solidFill>
                <a:schemeClr val="tx1"/>
              </a:solidFill>
            </a:ln>
            <a:effectLst/>
          </c:spPr>
          <c:invertIfNegative val="0"/>
          <c:dLbls>
            <c:dLbl>
              <c:idx val="0"/>
              <c:layout>
                <c:manualLayout>
                  <c:x val="-2.8338646829614927E-3"/>
                  <c:y val="-4.7482333939026851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1-6956-4535-A6C1-54CDAB4C463F}"/>
                </c:ext>
              </c:extLst>
            </c:dLbl>
            <c:dLbl>
              <c:idx val="2"/>
              <c:layout>
                <c:manualLayout>
                  <c:x val="-1.0390717136407391E-16"/>
                  <c:y val="-4.558389603009025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F5B-4E91-AA22-F2F10604BF57}"/>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問43年齢層!$S$6:$S$14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問43年齢層!$W$6:$W$14</c:f>
              <c:numCache>
                <c:formatCode>0.0</c:formatCode>
                <c:ptCount val="9"/>
                <c:pt idx="0">
                  <c:v>0</c:v>
                </c:pt>
                <c:pt idx="1">
                  <c:v>6.6</c:v>
                </c:pt>
                <c:pt idx="2">
                  <c:v>0.9</c:v>
                </c:pt>
                <c:pt idx="3">
                  <c:v>4.0999999999999996</c:v>
                </c:pt>
                <c:pt idx="4">
                  <c:v>2.1</c:v>
                </c:pt>
                <c:pt idx="5">
                  <c:v>2.7</c:v>
                </c:pt>
                <c:pt idx="6">
                  <c:v>4.2</c:v>
                </c:pt>
                <c:pt idx="7">
                  <c:v>2.7</c:v>
                </c:pt>
                <c:pt idx="8">
                  <c:v>3.6</c:v>
                </c:pt>
              </c:numCache>
            </c:numRef>
          </c:val>
          <c:extLst>
            <c:ext xmlns:c16="http://schemas.microsoft.com/office/drawing/2014/chart" uri="{C3380CC4-5D6E-409C-BE32-E72D297353CC}">
              <c16:uniqueId val="{00000006-E601-46D4-8A24-A8A365874F67}"/>
            </c:ext>
          </c:extLst>
        </c:ser>
        <c:ser>
          <c:idx val="4"/>
          <c:order val="4"/>
          <c:tx>
            <c:strRef>
              <c:f>問43年齢層!$X$5</c:f>
              <c:strCache>
                <c:ptCount val="1"/>
                <c:pt idx="0">
                  <c:v>（無効回答）</c:v>
                </c:pt>
              </c:strCache>
            </c:strRef>
          </c:tx>
          <c:spPr>
            <a:solidFill>
              <a:schemeClr val="bg1"/>
            </a:solidFill>
            <a:ln>
              <a:solidFill>
                <a:schemeClr val="tx1"/>
              </a:solidFill>
            </a:ln>
            <a:effectLst/>
          </c:spPr>
          <c:invertIfNegative val="0"/>
          <c:dLbls>
            <c:dLbl>
              <c:idx val="0"/>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F5B-4E91-AA22-F2F10604BF57}"/>
                </c:ext>
              </c:extLst>
            </c:dLbl>
            <c:dLbl>
              <c:idx val="4"/>
              <c:layout>
                <c:manualLayout>
                  <c:x val="1.7783281871912665E-2"/>
                  <c:y val="1.4955395539787503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F5B-4E91-AA22-F2F10604BF57}"/>
                </c:ext>
              </c:extLst>
            </c:dLbl>
            <c:dLbl>
              <c:idx val="5"/>
              <c:layout>
                <c:manualLayout>
                  <c:x val="1.8816749925387705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F5B-4E91-AA22-F2F10604BF57}"/>
                </c:ext>
              </c:extLst>
            </c:dLbl>
            <c:dLbl>
              <c:idx val="7"/>
              <c:layout>
                <c:manualLayout>
                  <c:x val="1.3767784871736941E-2"/>
                  <c:y val="1.3928297472021872E-1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730-4C1B-95BB-F91A2E5D9288}"/>
                </c:ext>
              </c:extLst>
            </c:dLbl>
            <c:dLbl>
              <c:idx val="8"/>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730-4C1B-95BB-F91A2E5D9288}"/>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noFill/>
                      <a:round/>
                    </a:ln>
                    <a:effectLst/>
                  </c:spPr>
                </c15:leaderLines>
              </c:ext>
            </c:extLst>
          </c:dLbls>
          <c:cat>
            <c:strRef>
              <c:f>問43年齢層!$S$6:$S$14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問43年齢層!$X$6:$X$14</c:f>
              <c:numCache>
                <c:formatCode>0.0</c:formatCode>
                <c:ptCount val="9"/>
                <c:pt idx="0">
                  <c:v>5.3</c:v>
                </c:pt>
                <c:pt idx="1">
                  <c:v>0</c:v>
                </c:pt>
                <c:pt idx="2">
                  <c:v>0</c:v>
                </c:pt>
                <c:pt idx="3">
                  <c:v>0.5</c:v>
                </c:pt>
                <c:pt idx="4">
                  <c:v>1.7</c:v>
                </c:pt>
                <c:pt idx="5">
                  <c:v>1.8</c:v>
                </c:pt>
                <c:pt idx="6">
                  <c:v>4.2</c:v>
                </c:pt>
                <c:pt idx="7">
                  <c:v>2.7</c:v>
                </c:pt>
                <c:pt idx="8">
                  <c:v>5.3</c:v>
                </c:pt>
              </c:numCache>
            </c:numRef>
          </c:val>
          <c:extLst>
            <c:ext xmlns:c16="http://schemas.microsoft.com/office/drawing/2014/chart" uri="{C3380CC4-5D6E-409C-BE32-E72D297353CC}">
              <c16:uniqueId val="{0000000E-E601-46D4-8A24-A8A365874F67}"/>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528664182703611"/>
          <c:w val="0.92793969849246227"/>
          <c:h val="0.81630885423103039"/>
        </c:manualLayout>
      </c:layout>
      <c:barChart>
        <c:barDir val="bar"/>
        <c:grouping val="percentStacked"/>
        <c:varyColors val="0"/>
        <c:ser>
          <c:idx val="0"/>
          <c:order val="0"/>
          <c:tx>
            <c:strRef>
              <c:f>問43年齢層!$T$5</c:f>
              <c:strCache>
                <c:ptCount val="1"/>
                <c:pt idx="0">
                  <c:v>そう思う</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8706-4C5C-B1DC-48D3E93AB233}"/>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8706-4C5C-B1DC-48D3E93AB233}"/>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問43年齢層!$S$4</c:f>
              <c:strCache>
                <c:ptCount val="1"/>
                <c:pt idx="0">
                  <c:v>凡例</c:v>
                </c:pt>
              </c:strCache>
            </c:strRef>
          </c:cat>
          <c:val>
            <c:numRef>
              <c:f>問43年齢層!$T$4</c:f>
              <c:numCache>
                <c:formatCode>General</c:formatCode>
                <c:ptCount val="1"/>
                <c:pt idx="0">
                  <c:v>1</c:v>
                </c:pt>
              </c:numCache>
            </c:numRef>
          </c:val>
          <c:extLst>
            <c:ext xmlns:c16="http://schemas.microsoft.com/office/drawing/2014/chart" uri="{C3380CC4-5D6E-409C-BE32-E72D297353CC}">
              <c16:uniqueId val="{00000002-8706-4C5C-B1DC-48D3E93AB233}"/>
            </c:ext>
          </c:extLst>
        </c:ser>
        <c:ser>
          <c:idx val="1"/>
          <c:order val="1"/>
          <c:tx>
            <c:strRef>
              <c:f>問43年齢層!$U$5</c:f>
              <c:strCache>
                <c:ptCount val="1"/>
                <c:pt idx="0">
                  <c:v>どちらかといえば
そう思う</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8706-4C5C-B1DC-48D3E93AB233}"/>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問43年齢層!$S$4</c:f>
              <c:strCache>
                <c:ptCount val="1"/>
                <c:pt idx="0">
                  <c:v>凡例</c:v>
                </c:pt>
              </c:strCache>
            </c:strRef>
          </c:cat>
          <c:val>
            <c:numRef>
              <c:f>問43年齢層!$U$4</c:f>
              <c:numCache>
                <c:formatCode>General</c:formatCode>
                <c:ptCount val="1"/>
                <c:pt idx="0">
                  <c:v>1</c:v>
                </c:pt>
              </c:numCache>
            </c:numRef>
          </c:val>
          <c:extLst>
            <c:ext xmlns:c16="http://schemas.microsoft.com/office/drawing/2014/chart" uri="{C3380CC4-5D6E-409C-BE32-E72D297353CC}">
              <c16:uniqueId val="{00000004-8706-4C5C-B1DC-48D3E93AB233}"/>
            </c:ext>
          </c:extLst>
        </c:ser>
        <c:ser>
          <c:idx val="2"/>
          <c:order val="2"/>
          <c:tx>
            <c:strRef>
              <c:f>問43年齢層!$V$5</c:f>
              <c:strCache>
                <c:ptCount val="1"/>
                <c:pt idx="0">
                  <c:v>どちらかといえば
そう思わない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8706-4C5C-B1DC-48D3E93AB233}"/>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問43年齢層!$S$4</c:f>
              <c:strCache>
                <c:ptCount val="1"/>
                <c:pt idx="0">
                  <c:v>凡例</c:v>
                </c:pt>
              </c:strCache>
            </c:strRef>
          </c:cat>
          <c:val>
            <c:numRef>
              <c:f>問43年齢層!$V$4</c:f>
              <c:numCache>
                <c:formatCode>General</c:formatCode>
                <c:ptCount val="1"/>
                <c:pt idx="0">
                  <c:v>1</c:v>
                </c:pt>
              </c:numCache>
            </c:numRef>
          </c:val>
          <c:extLst>
            <c:ext xmlns:c16="http://schemas.microsoft.com/office/drawing/2014/chart" uri="{C3380CC4-5D6E-409C-BE32-E72D297353CC}">
              <c16:uniqueId val="{00000007-8706-4C5C-B1DC-48D3E93AB233}"/>
            </c:ext>
          </c:extLst>
        </c:ser>
        <c:ser>
          <c:idx val="3"/>
          <c:order val="3"/>
          <c:tx>
            <c:strRef>
              <c:f>問43年齢層!$W$5</c:f>
              <c:strCache>
                <c:ptCount val="1"/>
                <c:pt idx="0">
                  <c:v>そう思わない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問43年齢層!$S$4</c:f>
              <c:strCache>
                <c:ptCount val="1"/>
                <c:pt idx="0">
                  <c:v>凡例</c:v>
                </c:pt>
              </c:strCache>
            </c:strRef>
          </c:cat>
          <c:val>
            <c:numRef>
              <c:f>問43年齢層!$W$4</c:f>
              <c:numCache>
                <c:formatCode>General</c:formatCode>
                <c:ptCount val="1"/>
                <c:pt idx="0">
                  <c:v>1</c:v>
                </c:pt>
              </c:numCache>
            </c:numRef>
          </c:val>
          <c:extLst>
            <c:ext xmlns:c16="http://schemas.microsoft.com/office/drawing/2014/chart" uri="{C3380CC4-5D6E-409C-BE32-E72D297353CC}">
              <c16:uniqueId val="{00000008-8706-4C5C-B1DC-48D3E93AB233}"/>
            </c:ext>
          </c:extLst>
        </c:ser>
        <c:ser>
          <c:idx val="4"/>
          <c:order val="4"/>
          <c:tx>
            <c:strRef>
              <c:f>問43年齢層!$X$5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8706-4C5C-B1DC-48D3E93AB233}"/>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問43年齢層!$S$4</c:f>
              <c:strCache>
                <c:ptCount val="1"/>
                <c:pt idx="0">
                  <c:v>凡例</c:v>
                </c:pt>
              </c:strCache>
            </c:strRef>
          </c:cat>
          <c:val>
            <c:numRef>
              <c:f>問43年齢層!$X$4</c:f>
              <c:numCache>
                <c:formatCode>General</c:formatCode>
                <c:ptCount val="1"/>
                <c:pt idx="0">
                  <c:v>1</c:v>
                </c:pt>
              </c:numCache>
            </c:numRef>
          </c:val>
          <c:extLst>
            <c:ext xmlns:c16="http://schemas.microsoft.com/office/drawing/2014/chart" uri="{C3380CC4-5D6E-409C-BE32-E72D297353CC}">
              <c16:uniqueId val="{0000000B-8706-4C5C-B1DC-48D3E93AB233}"/>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641550014581519"/>
          <c:y val="8.1729642880210604E-2"/>
          <c:w val="0.50178186060075824"/>
          <c:h val="0.88059928523300246"/>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'問43-1'!$R$4:$R$14</c:f>
              <c:strCache>
                <c:ptCount val="11"/>
                <c:pt idx="0">
                  <c:v>多摩川や野川などの水辺景観</c:v>
                </c:pt>
                <c:pt idx="1">
                  <c:v>神社仏閣などの歴史文化景観</c:v>
                </c:pt>
                <c:pt idx="2">
                  <c:v>深大寺・佐須地域や染地などの農の景観</c:v>
                </c:pt>
                <c:pt idx="3">
                  <c:v>イベントやお祭りなどの生活文化景観</c:v>
                </c:pt>
                <c:pt idx="4">
                  <c:v>国分寺崖線などの緑地景観</c:v>
                </c:pt>
                <c:pt idx="5">
                  <c:v>駅周辺の街並み景観</c:v>
                </c:pt>
                <c:pt idx="6">
                  <c:v>甲州街道や武蔵境通りなどの沿道景観</c:v>
                </c:pt>
                <c:pt idx="7">
                  <c:v>集合住宅や戸建住宅などの落ちつきのある
住宅地の景観</c:v>
                </c:pt>
                <c:pt idx="8">
                  <c:v>ライトアップなどで映し出される夜間景観</c:v>
                </c:pt>
                <c:pt idx="9">
                  <c:v>その他</c:v>
                </c:pt>
                <c:pt idx="10">
                  <c:v>（無効回答）</c:v>
                </c:pt>
              </c:strCache>
            </c:strRef>
          </c:cat>
          <c:val>
            <c:numRef>
              <c:f>'問43-1'!$T$4:$T$14</c:f>
              <c:numCache>
                <c:formatCode>0.0"%"</c:formatCode>
                <c:ptCount val="11"/>
                <c:pt idx="0">
                  <c:v>83.2</c:v>
                </c:pt>
                <c:pt idx="1">
                  <c:v>54.9</c:v>
                </c:pt>
                <c:pt idx="2">
                  <c:v>54.6</c:v>
                </c:pt>
                <c:pt idx="3">
                  <c:v>16.399999999999999</c:v>
                </c:pt>
                <c:pt idx="4">
                  <c:v>16.2</c:v>
                </c:pt>
                <c:pt idx="5">
                  <c:v>12.9</c:v>
                </c:pt>
                <c:pt idx="6">
                  <c:v>11</c:v>
                </c:pt>
                <c:pt idx="7">
                  <c:v>9.5</c:v>
                </c:pt>
                <c:pt idx="8">
                  <c:v>7.2</c:v>
                </c:pt>
                <c:pt idx="9">
                  <c:v>2.2999999999999998</c:v>
                </c:pt>
                <c:pt idx="10">
                  <c:v>0.5</c:v>
                </c:pt>
              </c:numCache>
            </c:numRef>
          </c:val>
          <c:extLst>
            <c:ext xmlns:c16="http://schemas.microsoft.com/office/drawing/2014/chart" uri="{C3380CC4-5D6E-409C-BE32-E72D297353CC}">
              <c16:uniqueId val="{00000000-569D-46A7-AFF2-32BC26B5F79B}"/>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20"/>
        <c:minorUnit val="1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354A-4BC3-B4B2-98EBD23CB1BA}"/>
              </c:ext>
            </c:extLst>
          </c:dPt>
          <c:dPt>
            <c:idx val="1"/>
            <c:bubble3D val="0"/>
            <c:spPr>
              <a:solidFill>
                <a:schemeClr val="accent1">
                  <a:lumMod val="40000"/>
                  <a:lumOff val="60000"/>
                </a:schemeClr>
              </a:solidFill>
              <a:ln w="9525">
                <a:solidFill>
                  <a:schemeClr val="tx1"/>
                </a:solidFill>
              </a:ln>
              <a:effectLst/>
            </c:spPr>
            <c:extLst>
              <c:ext xmlns:c16="http://schemas.microsoft.com/office/drawing/2014/chart" uri="{C3380CC4-5D6E-409C-BE32-E72D297353CC}">
                <c16:uniqueId val="{00000003-354A-4BC3-B4B2-98EBD23CB1BA}"/>
              </c:ext>
            </c:extLst>
          </c:dPt>
          <c:dPt>
            <c:idx val="2"/>
            <c:bubble3D val="0"/>
            <c:spPr>
              <a:pattFill prst="smGrid">
                <a:fgClr>
                  <a:srgbClr val="FF9999"/>
                </a:fgClr>
                <a:bgClr>
                  <a:schemeClr val="bg1"/>
                </a:bgClr>
              </a:pattFill>
              <a:ln w="9525">
                <a:solidFill>
                  <a:schemeClr val="tx1"/>
                </a:solidFill>
              </a:ln>
              <a:effectLst/>
            </c:spPr>
            <c:extLst>
              <c:ext xmlns:c16="http://schemas.microsoft.com/office/drawing/2014/chart" uri="{C3380CC4-5D6E-409C-BE32-E72D297353CC}">
                <c16:uniqueId val="{00000005-354A-4BC3-B4B2-98EBD23CB1BA}"/>
              </c:ext>
            </c:extLst>
          </c:dPt>
          <c:dPt>
            <c:idx val="3"/>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7-354A-4BC3-B4B2-98EBD23CB1BA}"/>
              </c:ext>
            </c:extLst>
          </c:dPt>
          <c:dPt>
            <c:idx val="4"/>
            <c:bubble3D val="0"/>
            <c:spPr>
              <a:solidFill>
                <a:schemeClr val="bg1"/>
              </a:solidFill>
              <a:ln w="9525">
                <a:solidFill>
                  <a:schemeClr val="tx1"/>
                </a:solidFill>
              </a:ln>
              <a:effectLst/>
            </c:spPr>
            <c:extLst>
              <c:ext xmlns:c16="http://schemas.microsoft.com/office/drawing/2014/chart" uri="{C3380CC4-5D6E-409C-BE32-E72D297353CC}">
                <c16:uniqueId val="{00000009-354A-4BC3-B4B2-98EBD23CB1BA}"/>
              </c:ext>
            </c:extLst>
          </c:dPt>
          <c:dLbls>
            <c:dLbl>
              <c:idx val="0"/>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354A-4BC3-B4B2-98EBD23CB1BA}"/>
                </c:ext>
              </c:extLst>
            </c:dLbl>
            <c:dLbl>
              <c:idx val="1"/>
              <c:layout>
                <c:manualLayout>
                  <c:x val="-1.0663254425250587E-2"/>
                  <c:y val="-2.5620308222425309E-3"/>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D68C86B2-D2EB-4FAB-AA1C-76233D257379}"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3B1A73EF-8A11-4E94-AE70-C4FF13615632}"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1037526259313555"/>
                      <c:h val="0.15731488598513962"/>
                    </c:manualLayout>
                  </c15:layout>
                  <c15:dlblFieldTable/>
                  <c15:showDataLabelsRange val="0"/>
                </c:ext>
                <c:ext xmlns:c16="http://schemas.microsoft.com/office/drawing/2014/chart" uri="{C3380CC4-5D6E-409C-BE32-E72D297353CC}">
                  <c16:uniqueId val="{00000003-354A-4BC3-B4B2-98EBD23CB1BA}"/>
                </c:ext>
              </c:extLst>
            </c:dLbl>
            <c:dLbl>
              <c:idx val="2"/>
              <c:layout>
                <c:manualLayout>
                  <c:x val="-1.3862230752825763E-2"/>
                  <c:y val="7.3020753266717905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7AAF34C2-65F3-4908-A127-8CBF745FC765}"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938A4451-4594-45F8-8425-F5A999770AE3}"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3809972409878707"/>
                      <c:h val="0.15475275429157059"/>
                    </c:manualLayout>
                  </c15:layout>
                  <c15:dlblFieldTable/>
                  <c15:showDataLabelsRange val="0"/>
                </c:ext>
                <c:ext xmlns:c16="http://schemas.microsoft.com/office/drawing/2014/chart" uri="{C3380CC4-5D6E-409C-BE32-E72D297353CC}">
                  <c16:uniqueId val="{00000005-354A-4BC3-B4B2-98EBD23CB1BA}"/>
                </c:ext>
              </c:extLst>
            </c:dLbl>
            <c:dLbl>
              <c:idx val="3"/>
              <c:layout>
                <c:manualLayout>
                  <c:x val="-2.7724461505651565E-2"/>
                  <c:y val="-3.0745580322828592E-2"/>
                </c:manualLayout>
              </c:layout>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354A-4BC3-B4B2-98EBD23CB1BA}"/>
                </c:ext>
              </c:extLst>
            </c:dLbl>
            <c:dLbl>
              <c:idx val="4"/>
              <c:layout>
                <c:manualLayout>
                  <c:x val="5.1183621241202813E-2"/>
                  <c:y val="-6.9177555726364331E-2"/>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354A-4BC3-B4B2-98EBD23CB1BA}"/>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問44!$N$4:$N$8</c:f>
              <c:strCache>
                <c:ptCount val="5"/>
                <c:pt idx="0">
                  <c:v>そう思う</c:v>
                </c:pt>
                <c:pt idx="1">
                  <c:v>どちらかといえば
そう思う</c:v>
                </c:pt>
                <c:pt idx="2">
                  <c:v>どちらかといえば
そう思わない</c:v>
                </c:pt>
                <c:pt idx="3">
                  <c:v>そう思わない</c:v>
                </c:pt>
                <c:pt idx="4">
                  <c:v>（無効回答）</c:v>
                </c:pt>
              </c:strCache>
            </c:strRef>
          </c:cat>
          <c:val>
            <c:numRef>
              <c:f>問44!$P$4:$P$8</c:f>
              <c:numCache>
                <c:formatCode>0.0"%"</c:formatCode>
                <c:ptCount val="5"/>
                <c:pt idx="0">
                  <c:v>46.3</c:v>
                </c:pt>
                <c:pt idx="1">
                  <c:v>43.1</c:v>
                </c:pt>
                <c:pt idx="2">
                  <c:v>6.9</c:v>
                </c:pt>
                <c:pt idx="3">
                  <c:v>1.9</c:v>
                </c:pt>
                <c:pt idx="4">
                  <c:v>1.8</c:v>
                </c:pt>
              </c:numCache>
            </c:numRef>
          </c:val>
          <c:extLst>
            <c:ext xmlns:c16="http://schemas.microsoft.com/office/drawing/2014/chart" uri="{C3380CC4-5D6E-409C-BE32-E72D297353CC}">
              <c16:uniqueId val="{0000000A-354A-4BC3-B4B2-98EBD23CB1B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099387014825394"/>
          <c:w val="0.74166005768331478"/>
          <c:h val="0.75008219478183202"/>
        </c:manualLayout>
      </c:layout>
      <c:barChart>
        <c:barDir val="bar"/>
        <c:grouping val="percentStacked"/>
        <c:varyColors val="0"/>
        <c:ser>
          <c:idx val="0"/>
          <c:order val="0"/>
          <c:tx>
            <c:strRef>
              <c:f>問44経年!$T$5</c:f>
              <c:strCache>
                <c:ptCount val="1"/>
                <c:pt idx="0">
                  <c:v>そう思う</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問44経年!$S$6:$S$11</c:f>
              <c:strCache>
                <c:ptCount val="6"/>
                <c:pt idx="0">
                  <c:v>R1(n=1,367)</c:v>
                </c:pt>
                <c:pt idx="1">
                  <c:v>R2(n=1,378)</c:v>
                </c:pt>
                <c:pt idx="2">
                  <c:v>R3(n=1,105)</c:v>
                </c:pt>
                <c:pt idx="3">
                  <c:v>R4(n=1,193)</c:v>
                </c:pt>
                <c:pt idx="4">
                  <c:v>R5(n=1,211)</c:v>
                </c:pt>
                <c:pt idx="5">
                  <c:v>R6(n=1,210)</c:v>
                </c:pt>
              </c:strCache>
            </c:strRef>
          </c:cat>
          <c:val>
            <c:numRef>
              <c:f>問44経年!$T$6:$T$11</c:f>
              <c:numCache>
                <c:formatCode>0.0</c:formatCode>
                <c:ptCount val="6"/>
                <c:pt idx="0">
                  <c:v>45.9</c:v>
                </c:pt>
                <c:pt idx="1">
                  <c:v>50.6</c:v>
                </c:pt>
                <c:pt idx="2">
                  <c:v>45.8</c:v>
                </c:pt>
                <c:pt idx="3">
                  <c:v>45.3</c:v>
                </c:pt>
                <c:pt idx="4">
                  <c:v>44.4</c:v>
                </c:pt>
                <c:pt idx="5">
                  <c:v>46.3</c:v>
                </c:pt>
              </c:numCache>
            </c:numRef>
          </c:val>
          <c:extLst>
            <c:ext xmlns:c16="http://schemas.microsoft.com/office/drawing/2014/chart" uri="{C3380CC4-5D6E-409C-BE32-E72D297353CC}">
              <c16:uniqueId val="{00000000-1810-4F67-811A-3CACA3C99EFB}"/>
            </c:ext>
          </c:extLst>
        </c:ser>
        <c:ser>
          <c:idx val="1"/>
          <c:order val="1"/>
          <c:tx>
            <c:strRef>
              <c:f>問44経年!$U$5</c:f>
              <c:strCache>
                <c:ptCount val="1"/>
                <c:pt idx="0">
                  <c:v>どちらかといえば
そう思う</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問44経年!$S$6:$S$11</c:f>
              <c:strCache>
                <c:ptCount val="6"/>
                <c:pt idx="0">
                  <c:v>R1(n=1,367)</c:v>
                </c:pt>
                <c:pt idx="1">
                  <c:v>R2(n=1,378)</c:v>
                </c:pt>
                <c:pt idx="2">
                  <c:v>R3(n=1,105)</c:v>
                </c:pt>
                <c:pt idx="3">
                  <c:v>R4(n=1,193)</c:v>
                </c:pt>
                <c:pt idx="4">
                  <c:v>R5(n=1,211)</c:v>
                </c:pt>
                <c:pt idx="5">
                  <c:v>R6(n=1,210)</c:v>
                </c:pt>
              </c:strCache>
            </c:strRef>
          </c:cat>
          <c:val>
            <c:numRef>
              <c:f>問44経年!$U$6:$U$11</c:f>
              <c:numCache>
                <c:formatCode>0.0</c:formatCode>
                <c:ptCount val="6"/>
                <c:pt idx="0">
                  <c:v>43.7</c:v>
                </c:pt>
                <c:pt idx="1">
                  <c:v>39</c:v>
                </c:pt>
                <c:pt idx="2">
                  <c:v>42.4</c:v>
                </c:pt>
                <c:pt idx="3">
                  <c:v>44.1</c:v>
                </c:pt>
                <c:pt idx="4">
                  <c:v>44.4</c:v>
                </c:pt>
                <c:pt idx="5">
                  <c:v>43.1</c:v>
                </c:pt>
              </c:numCache>
            </c:numRef>
          </c:val>
          <c:extLst>
            <c:ext xmlns:c16="http://schemas.microsoft.com/office/drawing/2014/chart" uri="{C3380CC4-5D6E-409C-BE32-E72D297353CC}">
              <c16:uniqueId val="{00000001-1810-4F67-811A-3CACA3C99EFB}"/>
            </c:ext>
          </c:extLst>
        </c:ser>
        <c:ser>
          <c:idx val="2"/>
          <c:order val="2"/>
          <c:tx>
            <c:strRef>
              <c:f>問44経年!$V$5</c:f>
              <c:strCache>
                <c:ptCount val="1"/>
                <c:pt idx="0">
                  <c:v>どちらかといえば
そう思わない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問44経年!$S$6:$S$11</c:f>
              <c:strCache>
                <c:ptCount val="6"/>
                <c:pt idx="0">
                  <c:v>R1(n=1,367)</c:v>
                </c:pt>
                <c:pt idx="1">
                  <c:v>R2(n=1,378)</c:v>
                </c:pt>
                <c:pt idx="2">
                  <c:v>R3(n=1,105)</c:v>
                </c:pt>
                <c:pt idx="3">
                  <c:v>R4(n=1,193)</c:v>
                </c:pt>
                <c:pt idx="4">
                  <c:v>R5(n=1,211)</c:v>
                </c:pt>
                <c:pt idx="5">
                  <c:v>R6(n=1,210)</c:v>
                </c:pt>
              </c:strCache>
            </c:strRef>
          </c:cat>
          <c:val>
            <c:numRef>
              <c:f>問44経年!$V$6:$V$11</c:f>
              <c:numCache>
                <c:formatCode>0.0</c:formatCode>
                <c:ptCount val="6"/>
                <c:pt idx="0">
                  <c:v>7.2</c:v>
                </c:pt>
                <c:pt idx="1">
                  <c:v>5.9</c:v>
                </c:pt>
                <c:pt idx="2">
                  <c:v>6.8</c:v>
                </c:pt>
                <c:pt idx="3">
                  <c:v>6.3</c:v>
                </c:pt>
                <c:pt idx="4">
                  <c:v>7.7</c:v>
                </c:pt>
                <c:pt idx="5">
                  <c:v>6.9</c:v>
                </c:pt>
              </c:numCache>
            </c:numRef>
          </c:val>
          <c:extLst>
            <c:ext xmlns:c16="http://schemas.microsoft.com/office/drawing/2014/chart" uri="{C3380CC4-5D6E-409C-BE32-E72D297353CC}">
              <c16:uniqueId val="{00000002-1810-4F67-811A-3CACA3C99EFB}"/>
            </c:ext>
          </c:extLst>
        </c:ser>
        <c:ser>
          <c:idx val="3"/>
          <c:order val="3"/>
          <c:tx>
            <c:strRef>
              <c:f>問44経年!$W$5</c:f>
              <c:strCache>
                <c:ptCount val="1"/>
                <c:pt idx="0">
                  <c:v>そう思わない</c:v>
                </c:pt>
              </c:strCache>
            </c:strRef>
          </c:tx>
          <c:spPr>
            <a:pattFill prst="smGrid">
              <a:fgClr>
                <a:schemeClr val="bg1"/>
              </a:fgClr>
              <a:bgClr>
                <a:srgbClr val="FF5050"/>
              </a:bgClr>
            </a:pattFill>
            <a:ln>
              <a:solidFill>
                <a:schemeClr val="tx1"/>
              </a:solidFill>
            </a:ln>
            <a:effectLst/>
          </c:spPr>
          <c:invertIfNegative val="0"/>
          <c:dLbls>
            <c:dLbl>
              <c:idx val="0"/>
              <c:layout>
                <c:manualLayout>
                  <c:x val="-1.0390717136407391E-16"/>
                  <c:y val="-6.029993681689423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810-4F67-811A-3CACA3C99EFB}"/>
                </c:ext>
              </c:extLst>
            </c:dLbl>
            <c:dLbl>
              <c:idx val="1"/>
              <c:layout>
                <c:manualLayout>
                  <c:x val="-1.0390717136407391E-16"/>
                  <c:y val="-6.029958501786427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810-4F67-811A-3CACA3C99EFB}"/>
                </c:ext>
              </c:extLst>
            </c:dLbl>
            <c:dLbl>
              <c:idx val="2"/>
              <c:layout>
                <c:manualLayout>
                  <c:x val="-1.0390717136407391E-16"/>
                  <c:y val="-6.029993681689423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810-4F67-811A-3CACA3C99EFB}"/>
                </c:ext>
              </c:extLst>
            </c:dLbl>
            <c:dLbl>
              <c:idx val="3"/>
              <c:layout>
                <c:manualLayout>
                  <c:x val="-1.0390717136407391E-16"/>
                  <c:y val="-6.048744569981973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810-4F67-811A-3CACA3C99EFB}"/>
                </c:ext>
              </c:extLst>
            </c:dLbl>
            <c:dLbl>
              <c:idx val="4"/>
              <c:layout>
                <c:manualLayout>
                  <c:x val="0"/>
                  <c:y val="-5.584387440493194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810-4F67-811A-3CACA3C99EFB}"/>
                </c:ext>
              </c:extLst>
            </c:dLbl>
            <c:dLbl>
              <c:idx val="5"/>
              <c:layout>
                <c:manualLayout>
                  <c:x val="0"/>
                  <c:y val="-5.806601297716261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810-4F67-811A-3CACA3C99EFB}"/>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問44経年!$S$6:$S$11</c:f>
              <c:strCache>
                <c:ptCount val="6"/>
                <c:pt idx="0">
                  <c:v>R1(n=1,367)</c:v>
                </c:pt>
                <c:pt idx="1">
                  <c:v>R2(n=1,378)</c:v>
                </c:pt>
                <c:pt idx="2">
                  <c:v>R3(n=1,105)</c:v>
                </c:pt>
                <c:pt idx="3">
                  <c:v>R4(n=1,193)</c:v>
                </c:pt>
                <c:pt idx="4">
                  <c:v>R5(n=1,211)</c:v>
                </c:pt>
                <c:pt idx="5">
                  <c:v>R6(n=1,210)</c:v>
                </c:pt>
              </c:strCache>
            </c:strRef>
          </c:cat>
          <c:val>
            <c:numRef>
              <c:f>問44経年!$W$6:$W$11</c:f>
              <c:numCache>
                <c:formatCode>0.0</c:formatCode>
                <c:ptCount val="6"/>
                <c:pt idx="0">
                  <c:v>1.5</c:v>
                </c:pt>
                <c:pt idx="1">
                  <c:v>2</c:v>
                </c:pt>
                <c:pt idx="2">
                  <c:v>1.9</c:v>
                </c:pt>
                <c:pt idx="3">
                  <c:v>1.7</c:v>
                </c:pt>
                <c:pt idx="4">
                  <c:v>1.5</c:v>
                </c:pt>
                <c:pt idx="5">
                  <c:v>1.9</c:v>
                </c:pt>
              </c:numCache>
            </c:numRef>
          </c:val>
          <c:extLst>
            <c:ext xmlns:c16="http://schemas.microsoft.com/office/drawing/2014/chart" uri="{C3380CC4-5D6E-409C-BE32-E72D297353CC}">
              <c16:uniqueId val="{00000009-1810-4F67-811A-3CACA3C99EFB}"/>
            </c:ext>
          </c:extLst>
        </c:ser>
        <c:ser>
          <c:idx val="4"/>
          <c:order val="4"/>
          <c:tx>
            <c:strRef>
              <c:f>問44経年!$X$5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問44経年!$S$6:$S$11</c:f>
              <c:strCache>
                <c:ptCount val="6"/>
                <c:pt idx="0">
                  <c:v>R1(n=1,367)</c:v>
                </c:pt>
                <c:pt idx="1">
                  <c:v>R2(n=1,378)</c:v>
                </c:pt>
                <c:pt idx="2">
                  <c:v>R3(n=1,105)</c:v>
                </c:pt>
                <c:pt idx="3">
                  <c:v>R4(n=1,193)</c:v>
                </c:pt>
                <c:pt idx="4">
                  <c:v>R5(n=1,211)</c:v>
                </c:pt>
                <c:pt idx="5">
                  <c:v>R6(n=1,210)</c:v>
                </c:pt>
              </c:strCache>
            </c:strRef>
          </c:cat>
          <c:val>
            <c:numRef>
              <c:f>問44経年!$X$6:$X$11</c:f>
              <c:numCache>
                <c:formatCode>0.0</c:formatCode>
                <c:ptCount val="6"/>
                <c:pt idx="0">
                  <c:v>1.6</c:v>
                </c:pt>
                <c:pt idx="1">
                  <c:v>2.5</c:v>
                </c:pt>
                <c:pt idx="2">
                  <c:v>3.2</c:v>
                </c:pt>
                <c:pt idx="3">
                  <c:v>2.6</c:v>
                </c:pt>
                <c:pt idx="4">
                  <c:v>2</c:v>
                </c:pt>
                <c:pt idx="5">
                  <c:v>1.8</c:v>
                </c:pt>
              </c:numCache>
            </c:numRef>
          </c:val>
          <c:extLst>
            <c:ext xmlns:c16="http://schemas.microsoft.com/office/drawing/2014/chart" uri="{C3380CC4-5D6E-409C-BE32-E72D297353CC}">
              <c16:uniqueId val="{0000000A-1810-4F67-811A-3CACA3C99EFB}"/>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528664182703611"/>
          <c:w val="0.92295851091701642"/>
          <c:h val="0.81630885423103039"/>
        </c:manualLayout>
      </c:layout>
      <c:barChart>
        <c:barDir val="bar"/>
        <c:grouping val="percentStacked"/>
        <c:varyColors val="0"/>
        <c:ser>
          <c:idx val="0"/>
          <c:order val="0"/>
          <c:tx>
            <c:strRef>
              <c:f>問44経年!$T$5</c:f>
              <c:strCache>
                <c:ptCount val="1"/>
                <c:pt idx="0">
                  <c:v>そう思う</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6763-4E17-83BA-49ED75228095}"/>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763-4E17-83BA-49ED75228095}"/>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問44経年!$S$4</c:f>
              <c:strCache>
                <c:ptCount val="1"/>
                <c:pt idx="0">
                  <c:v>凡例</c:v>
                </c:pt>
              </c:strCache>
            </c:strRef>
          </c:cat>
          <c:val>
            <c:numRef>
              <c:f>問44経年!$T$4</c:f>
              <c:numCache>
                <c:formatCode>General</c:formatCode>
                <c:ptCount val="1"/>
                <c:pt idx="0">
                  <c:v>1</c:v>
                </c:pt>
              </c:numCache>
            </c:numRef>
          </c:val>
          <c:extLst>
            <c:ext xmlns:c16="http://schemas.microsoft.com/office/drawing/2014/chart" uri="{C3380CC4-5D6E-409C-BE32-E72D297353CC}">
              <c16:uniqueId val="{00000002-6763-4E17-83BA-49ED75228095}"/>
            </c:ext>
          </c:extLst>
        </c:ser>
        <c:ser>
          <c:idx val="1"/>
          <c:order val="1"/>
          <c:tx>
            <c:strRef>
              <c:f>問44経年!$U$5</c:f>
              <c:strCache>
                <c:ptCount val="1"/>
                <c:pt idx="0">
                  <c:v>どちらかといえば
そう思う</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6763-4E17-83BA-49ED7522809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問44経年!$S$4</c:f>
              <c:strCache>
                <c:ptCount val="1"/>
                <c:pt idx="0">
                  <c:v>凡例</c:v>
                </c:pt>
              </c:strCache>
            </c:strRef>
          </c:cat>
          <c:val>
            <c:numRef>
              <c:f>問44経年!$U$4</c:f>
              <c:numCache>
                <c:formatCode>General</c:formatCode>
                <c:ptCount val="1"/>
                <c:pt idx="0">
                  <c:v>1</c:v>
                </c:pt>
              </c:numCache>
            </c:numRef>
          </c:val>
          <c:extLst>
            <c:ext xmlns:c16="http://schemas.microsoft.com/office/drawing/2014/chart" uri="{C3380CC4-5D6E-409C-BE32-E72D297353CC}">
              <c16:uniqueId val="{00000004-6763-4E17-83BA-49ED75228095}"/>
            </c:ext>
          </c:extLst>
        </c:ser>
        <c:ser>
          <c:idx val="2"/>
          <c:order val="2"/>
          <c:tx>
            <c:strRef>
              <c:f>問44経年!$V$5</c:f>
              <c:strCache>
                <c:ptCount val="1"/>
                <c:pt idx="0">
                  <c:v>どちらかといえば
そう思わない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6763-4E17-83BA-49ED7522809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問44経年!$S$4</c:f>
              <c:strCache>
                <c:ptCount val="1"/>
                <c:pt idx="0">
                  <c:v>凡例</c:v>
                </c:pt>
              </c:strCache>
            </c:strRef>
          </c:cat>
          <c:val>
            <c:numRef>
              <c:f>問44経年!$V$4</c:f>
              <c:numCache>
                <c:formatCode>General</c:formatCode>
                <c:ptCount val="1"/>
                <c:pt idx="0">
                  <c:v>1</c:v>
                </c:pt>
              </c:numCache>
            </c:numRef>
          </c:val>
          <c:extLst>
            <c:ext xmlns:c16="http://schemas.microsoft.com/office/drawing/2014/chart" uri="{C3380CC4-5D6E-409C-BE32-E72D297353CC}">
              <c16:uniqueId val="{00000007-6763-4E17-83BA-49ED75228095}"/>
            </c:ext>
          </c:extLst>
        </c:ser>
        <c:ser>
          <c:idx val="3"/>
          <c:order val="3"/>
          <c:tx>
            <c:strRef>
              <c:f>問44経年!$W$5</c:f>
              <c:strCache>
                <c:ptCount val="1"/>
                <c:pt idx="0">
                  <c:v>そう思わない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問44経年!$S$4</c:f>
              <c:strCache>
                <c:ptCount val="1"/>
                <c:pt idx="0">
                  <c:v>凡例</c:v>
                </c:pt>
              </c:strCache>
            </c:strRef>
          </c:cat>
          <c:val>
            <c:numRef>
              <c:f>問44経年!$W$4</c:f>
              <c:numCache>
                <c:formatCode>General</c:formatCode>
                <c:ptCount val="1"/>
                <c:pt idx="0">
                  <c:v>1</c:v>
                </c:pt>
              </c:numCache>
            </c:numRef>
          </c:val>
          <c:extLst>
            <c:ext xmlns:c16="http://schemas.microsoft.com/office/drawing/2014/chart" uri="{C3380CC4-5D6E-409C-BE32-E72D297353CC}">
              <c16:uniqueId val="{00000008-6763-4E17-83BA-49ED75228095}"/>
            </c:ext>
          </c:extLst>
        </c:ser>
        <c:ser>
          <c:idx val="4"/>
          <c:order val="4"/>
          <c:tx>
            <c:strRef>
              <c:f>問44経年!$X$5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6763-4E17-83BA-49ED7522809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問44経年!$S$4</c:f>
              <c:strCache>
                <c:ptCount val="1"/>
                <c:pt idx="0">
                  <c:v>凡例</c:v>
                </c:pt>
              </c:strCache>
            </c:strRef>
          </c:cat>
          <c:val>
            <c:numRef>
              <c:f>問44経年!$X$4</c:f>
              <c:numCache>
                <c:formatCode>General</c:formatCode>
                <c:ptCount val="1"/>
                <c:pt idx="0">
                  <c:v>1</c:v>
                </c:pt>
              </c:numCache>
            </c:numRef>
          </c:val>
          <c:extLst>
            <c:ext xmlns:c16="http://schemas.microsoft.com/office/drawing/2014/chart" uri="{C3380CC4-5D6E-409C-BE32-E72D297353CC}">
              <c16:uniqueId val="{0000000B-6763-4E17-83BA-49ED75228095}"/>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chart" Target="../charts/chart6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chart" Target="../charts/chart6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72.xml"/><Relationship Id="rId1" Type="http://schemas.openxmlformats.org/officeDocument/2006/relationships/chart" Target="../charts/chart71.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74.xml"/><Relationship Id="rId1" Type="http://schemas.openxmlformats.org/officeDocument/2006/relationships/chart" Target="../charts/chart7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78.xml"/><Relationship Id="rId1" Type="http://schemas.openxmlformats.org/officeDocument/2006/relationships/chart" Target="../charts/chart7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80.xml"/><Relationship Id="rId1" Type="http://schemas.openxmlformats.org/officeDocument/2006/relationships/chart" Target="../charts/chart7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83.xml"/><Relationship Id="rId1" Type="http://schemas.openxmlformats.org/officeDocument/2006/relationships/chart" Target="../charts/chart8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86.xml"/><Relationship Id="rId1" Type="http://schemas.openxmlformats.org/officeDocument/2006/relationships/chart" Target="../charts/chart85.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88.xml"/><Relationship Id="rId1" Type="http://schemas.openxmlformats.org/officeDocument/2006/relationships/chart" Target="../charts/chart8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90.xml"/><Relationship Id="rId1" Type="http://schemas.openxmlformats.org/officeDocument/2006/relationships/chart" Target="../charts/chart89.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93.xml"/><Relationship Id="rId1" Type="http://schemas.openxmlformats.org/officeDocument/2006/relationships/chart" Target="../charts/chart92.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95.xml"/><Relationship Id="rId1" Type="http://schemas.openxmlformats.org/officeDocument/2006/relationships/chart" Target="../charts/chart9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96.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9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99.xml"/><Relationship Id="rId1" Type="http://schemas.openxmlformats.org/officeDocument/2006/relationships/chart" Target="../charts/chart98.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101.xml"/><Relationship Id="rId1" Type="http://schemas.openxmlformats.org/officeDocument/2006/relationships/chart" Target="../charts/chart100.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02.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104.xml"/><Relationship Id="rId1" Type="http://schemas.openxmlformats.org/officeDocument/2006/relationships/chart" Target="../charts/chart103.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106.xml"/><Relationship Id="rId1" Type="http://schemas.openxmlformats.org/officeDocument/2006/relationships/chart" Target="../charts/chart105.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07.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109.xml"/><Relationship Id="rId1" Type="http://schemas.openxmlformats.org/officeDocument/2006/relationships/chart" Target="../charts/chart10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10.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4.xml"/><Relationship Id="rId13" Type="http://schemas.openxmlformats.org/officeDocument/2006/relationships/chart" Target="../charts/chart19.xml"/><Relationship Id="rId18" Type="http://schemas.openxmlformats.org/officeDocument/2006/relationships/chart" Target="../charts/chart24.xml"/><Relationship Id="rId26" Type="http://schemas.openxmlformats.org/officeDocument/2006/relationships/chart" Target="../charts/chart32.xml"/><Relationship Id="rId39" Type="http://schemas.openxmlformats.org/officeDocument/2006/relationships/chart" Target="../charts/chart45.xml"/><Relationship Id="rId3" Type="http://schemas.openxmlformats.org/officeDocument/2006/relationships/chart" Target="../charts/chart9.xml"/><Relationship Id="rId21" Type="http://schemas.openxmlformats.org/officeDocument/2006/relationships/chart" Target="../charts/chart27.xml"/><Relationship Id="rId34" Type="http://schemas.openxmlformats.org/officeDocument/2006/relationships/chart" Target="../charts/chart40.xml"/><Relationship Id="rId42" Type="http://schemas.openxmlformats.org/officeDocument/2006/relationships/chart" Target="../charts/chart48.xml"/><Relationship Id="rId7" Type="http://schemas.openxmlformats.org/officeDocument/2006/relationships/chart" Target="../charts/chart13.xml"/><Relationship Id="rId12" Type="http://schemas.openxmlformats.org/officeDocument/2006/relationships/chart" Target="../charts/chart18.xml"/><Relationship Id="rId17" Type="http://schemas.openxmlformats.org/officeDocument/2006/relationships/chart" Target="../charts/chart23.xml"/><Relationship Id="rId25" Type="http://schemas.openxmlformats.org/officeDocument/2006/relationships/chart" Target="../charts/chart31.xml"/><Relationship Id="rId33" Type="http://schemas.openxmlformats.org/officeDocument/2006/relationships/chart" Target="../charts/chart39.xml"/><Relationship Id="rId38" Type="http://schemas.openxmlformats.org/officeDocument/2006/relationships/chart" Target="../charts/chart44.xml"/><Relationship Id="rId2" Type="http://schemas.openxmlformats.org/officeDocument/2006/relationships/chart" Target="../charts/chart8.xml"/><Relationship Id="rId16" Type="http://schemas.openxmlformats.org/officeDocument/2006/relationships/chart" Target="../charts/chart22.xml"/><Relationship Id="rId20" Type="http://schemas.openxmlformats.org/officeDocument/2006/relationships/chart" Target="../charts/chart26.xml"/><Relationship Id="rId29" Type="http://schemas.openxmlformats.org/officeDocument/2006/relationships/chart" Target="../charts/chart35.xml"/><Relationship Id="rId41" Type="http://schemas.openxmlformats.org/officeDocument/2006/relationships/chart" Target="../charts/chart47.xml"/><Relationship Id="rId1" Type="http://schemas.openxmlformats.org/officeDocument/2006/relationships/chart" Target="../charts/chart7.xml"/><Relationship Id="rId6" Type="http://schemas.openxmlformats.org/officeDocument/2006/relationships/chart" Target="../charts/chart12.xml"/><Relationship Id="rId11" Type="http://schemas.openxmlformats.org/officeDocument/2006/relationships/chart" Target="../charts/chart17.xml"/><Relationship Id="rId24" Type="http://schemas.openxmlformats.org/officeDocument/2006/relationships/chart" Target="../charts/chart30.xml"/><Relationship Id="rId32" Type="http://schemas.openxmlformats.org/officeDocument/2006/relationships/chart" Target="../charts/chart38.xml"/><Relationship Id="rId37" Type="http://schemas.openxmlformats.org/officeDocument/2006/relationships/chart" Target="../charts/chart43.xml"/><Relationship Id="rId40" Type="http://schemas.openxmlformats.org/officeDocument/2006/relationships/chart" Target="../charts/chart46.xml"/><Relationship Id="rId5" Type="http://schemas.openxmlformats.org/officeDocument/2006/relationships/chart" Target="../charts/chart11.xml"/><Relationship Id="rId15" Type="http://schemas.openxmlformats.org/officeDocument/2006/relationships/chart" Target="../charts/chart21.xml"/><Relationship Id="rId23" Type="http://schemas.openxmlformats.org/officeDocument/2006/relationships/chart" Target="../charts/chart29.xml"/><Relationship Id="rId28" Type="http://schemas.openxmlformats.org/officeDocument/2006/relationships/chart" Target="../charts/chart34.xml"/><Relationship Id="rId36" Type="http://schemas.openxmlformats.org/officeDocument/2006/relationships/chart" Target="../charts/chart42.xml"/><Relationship Id="rId10" Type="http://schemas.openxmlformats.org/officeDocument/2006/relationships/chart" Target="../charts/chart16.xml"/><Relationship Id="rId19" Type="http://schemas.openxmlformats.org/officeDocument/2006/relationships/chart" Target="../charts/chart25.xml"/><Relationship Id="rId31" Type="http://schemas.openxmlformats.org/officeDocument/2006/relationships/chart" Target="../charts/chart37.xml"/><Relationship Id="rId4" Type="http://schemas.openxmlformats.org/officeDocument/2006/relationships/chart" Target="../charts/chart10.xml"/><Relationship Id="rId9" Type="http://schemas.openxmlformats.org/officeDocument/2006/relationships/chart" Target="../charts/chart15.xml"/><Relationship Id="rId14" Type="http://schemas.openxmlformats.org/officeDocument/2006/relationships/chart" Target="../charts/chart20.xml"/><Relationship Id="rId22" Type="http://schemas.openxmlformats.org/officeDocument/2006/relationships/chart" Target="../charts/chart28.xml"/><Relationship Id="rId27" Type="http://schemas.openxmlformats.org/officeDocument/2006/relationships/chart" Target="../charts/chart33.xml"/><Relationship Id="rId30" Type="http://schemas.openxmlformats.org/officeDocument/2006/relationships/chart" Target="../charts/chart36.xml"/><Relationship Id="rId35" Type="http://schemas.openxmlformats.org/officeDocument/2006/relationships/chart" Target="../charts/chart41.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112.xml"/><Relationship Id="rId1" Type="http://schemas.openxmlformats.org/officeDocument/2006/relationships/chart" Target="../charts/chart111.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114.xml"/><Relationship Id="rId1" Type="http://schemas.openxmlformats.org/officeDocument/2006/relationships/chart" Target="../charts/chart113.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116.xml"/><Relationship Id="rId1" Type="http://schemas.openxmlformats.org/officeDocument/2006/relationships/chart" Target="../charts/chart115.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117.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119.xml"/><Relationship Id="rId1" Type="http://schemas.openxmlformats.org/officeDocument/2006/relationships/chart" Target="../charts/chart118.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121.xml"/><Relationship Id="rId1" Type="http://schemas.openxmlformats.org/officeDocument/2006/relationships/chart" Target="../charts/chart120.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123.xml"/><Relationship Id="rId1" Type="http://schemas.openxmlformats.org/officeDocument/2006/relationships/chart" Target="../charts/chart122.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125.xml"/><Relationship Id="rId1" Type="http://schemas.openxmlformats.org/officeDocument/2006/relationships/chart" Target="../charts/chart124.xml"/></Relationships>
</file>

<file path=xl/drawings/_rels/drawing48.xml.rels><?xml version="1.0" encoding="UTF-8" standalone="yes"?>
<Relationships xmlns="http://schemas.openxmlformats.org/package/2006/relationships"><Relationship Id="rId8" Type="http://schemas.openxmlformats.org/officeDocument/2006/relationships/chart" Target="../charts/chart133.xml"/><Relationship Id="rId3" Type="http://schemas.openxmlformats.org/officeDocument/2006/relationships/chart" Target="../charts/chart128.xml"/><Relationship Id="rId7" Type="http://schemas.openxmlformats.org/officeDocument/2006/relationships/chart" Target="../charts/chart132.xml"/><Relationship Id="rId2" Type="http://schemas.openxmlformats.org/officeDocument/2006/relationships/chart" Target="../charts/chart127.xml"/><Relationship Id="rId1" Type="http://schemas.openxmlformats.org/officeDocument/2006/relationships/chart" Target="../charts/chart126.xml"/><Relationship Id="rId6" Type="http://schemas.openxmlformats.org/officeDocument/2006/relationships/chart" Target="../charts/chart131.xml"/><Relationship Id="rId5" Type="http://schemas.openxmlformats.org/officeDocument/2006/relationships/chart" Target="../charts/chart130.xml"/><Relationship Id="rId10" Type="http://schemas.openxmlformats.org/officeDocument/2006/relationships/chart" Target="../charts/chart135.xml"/><Relationship Id="rId4" Type="http://schemas.openxmlformats.org/officeDocument/2006/relationships/chart" Target="../charts/chart129.xml"/><Relationship Id="rId9" Type="http://schemas.openxmlformats.org/officeDocument/2006/relationships/chart" Target="../charts/chart134.xml"/></Relationships>
</file>

<file path=xl/drawings/_rels/drawing49.xml.rels><?xml version="1.0" encoding="UTF-8" standalone="yes"?>
<Relationships xmlns="http://schemas.openxmlformats.org/package/2006/relationships"><Relationship Id="rId8" Type="http://schemas.openxmlformats.org/officeDocument/2006/relationships/chart" Target="../charts/chart143.xml"/><Relationship Id="rId3" Type="http://schemas.openxmlformats.org/officeDocument/2006/relationships/chart" Target="../charts/chart138.xml"/><Relationship Id="rId7" Type="http://schemas.openxmlformats.org/officeDocument/2006/relationships/chart" Target="../charts/chart142.xml"/><Relationship Id="rId2" Type="http://schemas.openxmlformats.org/officeDocument/2006/relationships/chart" Target="../charts/chart137.xml"/><Relationship Id="rId1" Type="http://schemas.openxmlformats.org/officeDocument/2006/relationships/chart" Target="../charts/chart136.xml"/><Relationship Id="rId6" Type="http://schemas.openxmlformats.org/officeDocument/2006/relationships/chart" Target="../charts/chart141.xml"/><Relationship Id="rId5" Type="http://schemas.openxmlformats.org/officeDocument/2006/relationships/chart" Target="../charts/chart140.xml"/><Relationship Id="rId10" Type="http://schemas.openxmlformats.org/officeDocument/2006/relationships/chart" Target="../charts/chart145.xml"/><Relationship Id="rId4" Type="http://schemas.openxmlformats.org/officeDocument/2006/relationships/chart" Target="../charts/chart139.xml"/><Relationship Id="rId9" Type="http://schemas.openxmlformats.org/officeDocument/2006/relationships/chart" Target="../charts/chart14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0.xml.rels><?xml version="1.0" encoding="UTF-8" standalone="yes"?>
<Relationships xmlns="http://schemas.openxmlformats.org/package/2006/relationships"><Relationship Id="rId8" Type="http://schemas.openxmlformats.org/officeDocument/2006/relationships/chart" Target="../charts/chart153.xml"/><Relationship Id="rId3" Type="http://schemas.openxmlformats.org/officeDocument/2006/relationships/chart" Target="../charts/chart148.xml"/><Relationship Id="rId7" Type="http://schemas.openxmlformats.org/officeDocument/2006/relationships/chart" Target="../charts/chart152.xml"/><Relationship Id="rId2" Type="http://schemas.openxmlformats.org/officeDocument/2006/relationships/chart" Target="../charts/chart147.xml"/><Relationship Id="rId1" Type="http://schemas.openxmlformats.org/officeDocument/2006/relationships/chart" Target="../charts/chart146.xml"/><Relationship Id="rId6" Type="http://schemas.openxmlformats.org/officeDocument/2006/relationships/chart" Target="../charts/chart151.xml"/><Relationship Id="rId5" Type="http://schemas.openxmlformats.org/officeDocument/2006/relationships/chart" Target="../charts/chart150.xml"/><Relationship Id="rId10" Type="http://schemas.openxmlformats.org/officeDocument/2006/relationships/chart" Target="../charts/chart155.xml"/><Relationship Id="rId4" Type="http://schemas.openxmlformats.org/officeDocument/2006/relationships/chart" Target="../charts/chart149.xml"/><Relationship Id="rId9" Type="http://schemas.openxmlformats.org/officeDocument/2006/relationships/chart" Target="../charts/chart154.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156.xml"/></Relationships>
</file>

<file path=xl/drawings/_rels/drawing52.xml.rels><?xml version="1.0" encoding="UTF-8" standalone="yes"?>
<Relationships xmlns="http://schemas.openxmlformats.org/package/2006/relationships"><Relationship Id="rId2" Type="http://schemas.openxmlformats.org/officeDocument/2006/relationships/chart" Target="../charts/chart158.xml"/><Relationship Id="rId1" Type="http://schemas.openxmlformats.org/officeDocument/2006/relationships/chart" Target="../charts/chart157.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159.xml"/></Relationships>
</file>

<file path=xl/drawings/_rels/drawing54.xml.rels><?xml version="1.0" encoding="UTF-8" standalone="yes"?>
<Relationships xmlns="http://schemas.openxmlformats.org/package/2006/relationships"><Relationship Id="rId2" Type="http://schemas.openxmlformats.org/officeDocument/2006/relationships/chart" Target="../charts/chart161.xml"/><Relationship Id="rId1" Type="http://schemas.openxmlformats.org/officeDocument/2006/relationships/chart" Target="../charts/chart160.xml"/></Relationships>
</file>

<file path=xl/drawings/_rels/drawing55.xml.rels><?xml version="1.0" encoding="UTF-8" standalone="yes"?>
<Relationships xmlns="http://schemas.openxmlformats.org/package/2006/relationships"><Relationship Id="rId2" Type="http://schemas.openxmlformats.org/officeDocument/2006/relationships/chart" Target="../charts/chart163.xml"/><Relationship Id="rId1" Type="http://schemas.openxmlformats.org/officeDocument/2006/relationships/chart" Target="../charts/chart162.xml"/></Relationships>
</file>

<file path=xl/drawings/_rels/drawing56.xml.rels><?xml version="1.0" encoding="UTF-8" standalone="yes"?>
<Relationships xmlns="http://schemas.openxmlformats.org/package/2006/relationships"><Relationship Id="rId2" Type="http://schemas.openxmlformats.org/officeDocument/2006/relationships/chart" Target="../charts/chart165.xml"/><Relationship Id="rId1" Type="http://schemas.openxmlformats.org/officeDocument/2006/relationships/chart" Target="../charts/chart164.xml"/></Relationships>
</file>

<file path=xl/drawings/_rels/drawing57.xml.rels><?xml version="1.0" encoding="UTF-8" standalone="yes"?>
<Relationships xmlns="http://schemas.openxmlformats.org/package/2006/relationships"><Relationship Id="rId2" Type="http://schemas.openxmlformats.org/officeDocument/2006/relationships/chart" Target="../charts/chart167.xml"/><Relationship Id="rId1" Type="http://schemas.openxmlformats.org/officeDocument/2006/relationships/chart" Target="../charts/chart166.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168.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170.xml"/><Relationship Id="rId1" Type="http://schemas.openxmlformats.org/officeDocument/2006/relationships/chart" Target="../charts/chart16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171.xml"/></Relationships>
</file>

<file path=xl/drawings/_rels/drawing61.xml.rels><?xml version="1.0" encoding="UTF-8" standalone="yes"?>
<Relationships xmlns="http://schemas.openxmlformats.org/package/2006/relationships"><Relationship Id="rId2" Type="http://schemas.openxmlformats.org/officeDocument/2006/relationships/chart" Target="../charts/chart173.xml"/><Relationship Id="rId1" Type="http://schemas.openxmlformats.org/officeDocument/2006/relationships/chart" Target="../charts/chart172.xml"/></Relationships>
</file>

<file path=xl/drawings/_rels/drawing62.xml.rels><?xml version="1.0" encoding="UTF-8" standalone="yes"?>
<Relationships xmlns="http://schemas.openxmlformats.org/package/2006/relationships"><Relationship Id="rId2" Type="http://schemas.openxmlformats.org/officeDocument/2006/relationships/chart" Target="../charts/chart175.xml"/><Relationship Id="rId1" Type="http://schemas.openxmlformats.org/officeDocument/2006/relationships/chart" Target="../charts/chart174.xml"/></Relationships>
</file>

<file path=xl/drawings/_rels/drawing63.xml.rels><?xml version="1.0" encoding="UTF-8" standalone="yes"?>
<Relationships xmlns="http://schemas.openxmlformats.org/package/2006/relationships"><Relationship Id="rId2" Type="http://schemas.openxmlformats.org/officeDocument/2006/relationships/chart" Target="../charts/chart177.xml"/><Relationship Id="rId1" Type="http://schemas.openxmlformats.org/officeDocument/2006/relationships/chart" Target="../charts/chart176.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178.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179.xml"/></Relationships>
</file>

<file path=xl/drawings/_rels/drawing66.xml.rels><?xml version="1.0" encoding="UTF-8" standalone="yes"?>
<Relationships xmlns="http://schemas.openxmlformats.org/package/2006/relationships"><Relationship Id="rId2" Type="http://schemas.openxmlformats.org/officeDocument/2006/relationships/chart" Target="../charts/chart181.xml"/><Relationship Id="rId1" Type="http://schemas.openxmlformats.org/officeDocument/2006/relationships/chart" Target="../charts/chart18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182.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183.xml"/></Relationships>
</file>

<file path=xl/drawings/_rels/drawing8.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6" Type="http://schemas.openxmlformats.org/officeDocument/2006/relationships/chart" Target="../charts/chart57.xml"/><Relationship Id="rId5" Type="http://schemas.openxmlformats.org/officeDocument/2006/relationships/chart" Target="../charts/chart56.xml"/><Relationship Id="rId4" Type="http://schemas.openxmlformats.org/officeDocument/2006/relationships/chart" Target="../charts/chart5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60.xml"/><Relationship Id="rId2" Type="http://schemas.openxmlformats.org/officeDocument/2006/relationships/chart" Target="../charts/chart59.xml"/><Relationship Id="rId1" Type="http://schemas.openxmlformats.org/officeDocument/2006/relationships/chart" Target="../charts/chart58.xml"/><Relationship Id="rId6" Type="http://schemas.openxmlformats.org/officeDocument/2006/relationships/chart" Target="../charts/chart63.xml"/><Relationship Id="rId5" Type="http://schemas.openxmlformats.org/officeDocument/2006/relationships/chart" Target="../charts/chart62.xml"/><Relationship Id="rId4" Type="http://schemas.openxmlformats.org/officeDocument/2006/relationships/chart" Target="../charts/chart61.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11702</xdr:rowOff>
    </xdr:from>
    <xdr:to>
      <xdr:col>14</xdr:col>
      <xdr:colOff>0</xdr:colOff>
      <xdr:row>32</xdr:row>
      <xdr:rowOff>236765</xdr:rowOff>
    </xdr:to>
    <xdr:grpSp>
      <xdr:nvGrpSpPr>
        <xdr:cNvPr id="2" name="グループ化 1">
          <a:extLst>
            <a:ext uri="{FF2B5EF4-FFF2-40B4-BE49-F238E27FC236}">
              <a16:creationId xmlns:a16="http://schemas.microsoft.com/office/drawing/2014/main" id="{9DE1527F-A18F-4756-89FE-CC04F00CB0D4}"/>
            </a:ext>
          </a:extLst>
        </xdr:cNvPr>
        <xdr:cNvGrpSpPr/>
      </xdr:nvGrpSpPr>
      <xdr:grpSpPr>
        <a:xfrm>
          <a:off x="266700" y="507002"/>
          <a:ext cx="9248775" cy="7654563"/>
          <a:chOff x="266700" y="502920"/>
          <a:chExt cx="9248775" cy="7660006"/>
        </a:xfrm>
      </xdr:grpSpPr>
      <xdr:graphicFrame macro="">
        <xdr:nvGraphicFramePr>
          <xdr:cNvPr id="3" name="グラフ 2">
            <a:extLst>
              <a:ext uri="{FF2B5EF4-FFF2-40B4-BE49-F238E27FC236}">
                <a16:creationId xmlns:a16="http://schemas.microsoft.com/office/drawing/2014/main" id="{CFC04C70-5CF0-824F-A01E-F71A6B80D332}"/>
              </a:ext>
            </a:extLst>
          </xdr:cNvPr>
          <xdr:cNvGraphicFramePr>
            <a:graphicFrameLocks/>
          </xdr:cNvGraphicFramePr>
        </xdr:nvGraphicFramePr>
        <xdr:xfrm>
          <a:off x="266700" y="502920"/>
          <a:ext cx="9248775" cy="76600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0262E960-FDFE-124B-94BD-532ACD2125F5}"/>
              </a:ext>
            </a:extLst>
          </xdr:cNvPr>
          <xdr:cNvGraphicFramePr>
            <a:graphicFrameLocks/>
          </xdr:cNvGraphicFramePr>
        </xdr:nvGraphicFramePr>
        <xdr:xfrm>
          <a:off x="2124075" y="541019"/>
          <a:ext cx="7090412" cy="1202055"/>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34</xdr:row>
      <xdr:rowOff>21226</xdr:rowOff>
    </xdr:from>
    <xdr:to>
      <xdr:col>14</xdr:col>
      <xdr:colOff>0</xdr:colOff>
      <xdr:row>80</xdr:row>
      <xdr:rowOff>17689</xdr:rowOff>
    </xdr:to>
    <xdr:grpSp>
      <xdr:nvGrpSpPr>
        <xdr:cNvPr id="5" name="グループ化 4">
          <a:extLst>
            <a:ext uri="{FF2B5EF4-FFF2-40B4-BE49-F238E27FC236}">
              <a16:creationId xmlns:a16="http://schemas.microsoft.com/office/drawing/2014/main" id="{1B543374-4213-4EF6-8A2E-DC8D20A06C50}"/>
            </a:ext>
          </a:extLst>
        </xdr:cNvPr>
        <xdr:cNvGrpSpPr/>
      </xdr:nvGrpSpPr>
      <xdr:grpSpPr>
        <a:xfrm>
          <a:off x="266700" y="8441326"/>
          <a:ext cx="9248775" cy="11388363"/>
          <a:chOff x="266700" y="8427719"/>
          <a:chExt cx="9248775" cy="11393806"/>
        </a:xfrm>
      </xdr:grpSpPr>
      <xdr:graphicFrame macro="">
        <xdr:nvGraphicFramePr>
          <xdr:cNvPr id="6" name="グラフ 5">
            <a:extLst>
              <a:ext uri="{FF2B5EF4-FFF2-40B4-BE49-F238E27FC236}">
                <a16:creationId xmlns:a16="http://schemas.microsoft.com/office/drawing/2014/main" id="{6B5B5C86-F73E-6DFD-1CC1-26D8630DDC89}"/>
              </a:ext>
            </a:extLst>
          </xdr:cNvPr>
          <xdr:cNvGraphicFramePr>
            <a:graphicFrameLocks/>
          </xdr:cNvGraphicFramePr>
        </xdr:nvGraphicFramePr>
        <xdr:xfrm>
          <a:off x="266700" y="8427719"/>
          <a:ext cx="9248775" cy="11393806"/>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グラフ 6">
            <a:extLst>
              <a:ext uri="{FF2B5EF4-FFF2-40B4-BE49-F238E27FC236}">
                <a16:creationId xmlns:a16="http://schemas.microsoft.com/office/drawing/2014/main" id="{E91FADE8-5647-6B5F-F51B-A9A158FBE382}"/>
              </a:ext>
            </a:extLst>
          </xdr:cNvPr>
          <xdr:cNvGraphicFramePr>
            <a:graphicFrameLocks/>
          </xdr:cNvGraphicFramePr>
        </xdr:nvGraphicFramePr>
        <xdr:xfrm>
          <a:off x="2124075" y="8465819"/>
          <a:ext cx="7090412" cy="120205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3B614DF0-E0E3-49BE-AF4F-2316A72787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2</xdr:row>
      <xdr:rowOff>7620</xdr:rowOff>
    </xdr:from>
    <xdr:to>
      <xdr:col>14</xdr:col>
      <xdr:colOff>0</xdr:colOff>
      <xdr:row>30</xdr:row>
      <xdr:rowOff>0</xdr:rowOff>
    </xdr:to>
    <xdr:grpSp>
      <xdr:nvGrpSpPr>
        <xdr:cNvPr id="4" name="グループ化 3">
          <a:extLst>
            <a:ext uri="{FF2B5EF4-FFF2-40B4-BE49-F238E27FC236}">
              <a16:creationId xmlns:a16="http://schemas.microsoft.com/office/drawing/2014/main" id="{21873A40-F174-485D-97D5-D8F78619A3B7}"/>
            </a:ext>
          </a:extLst>
        </xdr:cNvPr>
        <xdr:cNvGrpSpPr/>
      </xdr:nvGrpSpPr>
      <xdr:grpSpPr>
        <a:xfrm>
          <a:off x="266700" y="502920"/>
          <a:ext cx="8963025" cy="6926580"/>
          <a:chOff x="266700" y="502920"/>
          <a:chExt cx="9248775" cy="8412480"/>
        </a:xfrm>
      </xdr:grpSpPr>
      <xdr:graphicFrame macro="">
        <xdr:nvGraphicFramePr>
          <xdr:cNvPr id="2" name="グラフ 1">
            <a:extLst>
              <a:ext uri="{FF2B5EF4-FFF2-40B4-BE49-F238E27FC236}">
                <a16:creationId xmlns:a16="http://schemas.microsoft.com/office/drawing/2014/main" id="{D162230C-A629-4CF8-8B42-456CD88212CB}"/>
              </a:ext>
            </a:extLst>
          </xdr:cNvPr>
          <xdr:cNvGraphicFramePr>
            <a:graphicFrameLocks/>
          </xdr:cNvGraphicFramePr>
        </xdr:nvGraphicFramePr>
        <xdr:xfrm>
          <a:off x="266700" y="502920"/>
          <a:ext cx="9248775" cy="841248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6F68BEC6-260F-482E-BE7A-E200D464ED27}"/>
              </a:ext>
            </a:extLst>
          </xdr:cNvPr>
          <xdr:cNvGraphicFramePr>
            <a:graphicFrameLocks/>
          </xdr:cNvGraphicFramePr>
        </xdr:nvGraphicFramePr>
        <xdr:xfrm>
          <a:off x="1691858" y="541020"/>
          <a:ext cx="7522629" cy="120205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892A963B-B90B-4A53-8868-77D995C51A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2</xdr:row>
      <xdr:rowOff>7620</xdr:rowOff>
    </xdr:from>
    <xdr:to>
      <xdr:col>14</xdr:col>
      <xdr:colOff>0</xdr:colOff>
      <xdr:row>30</xdr:row>
      <xdr:rowOff>0</xdr:rowOff>
    </xdr:to>
    <xdr:grpSp>
      <xdr:nvGrpSpPr>
        <xdr:cNvPr id="2" name="グループ化 1">
          <a:extLst>
            <a:ext uri="{FF2B5EF4-FFF2-40B4-BE49-F238E27FC236}">
              <a16:creationId xmlns:a16="http://schemas.microsoft.com/office/drawing/2014/main" id="{9602E572-D686-4E67-AC9D-C626583ABDFE}"/>
            </a:ext>
          </a:extLst>
        </xdr:cNvPr>
        <xdr:cNvGrpSpPr/>
      </xdr:nvGrpSpPr>
      <xdr:grpSpPr>
        <a:xfrm>
          <a:off x="266700" y="502920"/>
          <a:ext cx="8963025" cy="6926580"/>
          <a:chOff x="266700" y="502920"/>
          <a:chExt cx="9248775" cy="8412480"/>
        </a:xfrm>
      </xdr:grpSpPr>
      <xdr:graphicFrame macro="">
        <xdr:nvGraphicFramePr>
          <xdr:cNvPr id="3" name="グラフ 2">
            <a:extLst>
              <a:ext uri="{FF2B5EF4-FFF2-40B4-BE49-F238E27FC236}">
                <a16:creationId xmlns:a16="http://schemas.microsoft.com/office/drawing/2014/main" id="{6A620204-E06C-E6CA-E745-894C41B31D79}"/>
              </a:ext>
            </a:extLst>
          </xdr:cNvPr>
          <xdr:cNvGraphicFramePr>
            <a:graphicFrameLocks/>
          </xdr:cNvGraphicFramePr>
        </xdr:nvGraphicFramePr>
        <xdr:xfrm>
          <a:off x="266700" y="502920"/>
          <a:ext cx="9248775" cy="841248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F4BF54EF-6119-9736-31E8-C13201507373}"/>
              </a:ext>
            </a:extLst>
          </xdr:cNvPr>
          <xdr:cNvGraphicFramePr>
            <a:graphicFrameLocks/>
          </xdr:cNvGraphicFramePr>
        </xdr:nvGraphicFramePr>
        <xdr:xfrm>
          <a:off x="1701685" y="733425"/>
          <a:ext cx="7528758" cy="100964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83A22B40-81E9-42A9-93E6-9E5CDE3E1A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25</xdr:row>
      <xdr:rowOff>236764</xdr:rowOff>
    </xdr:to>
    <xdr:grpSp>
      <xdr:nvGrpSpPr>
        <xdr:cNvPr id="2" name="グループ化 1">
          <a:extLst>
            <a:ext uri="{FF2B5EF4-FFF2-40B4-BE49-F238E27FC236}">
              <a16:creationId xmlns:a16="http://schemas.microsoft.com/office/drawing/2014/main" id="{6C478B9B-B187-471C-BAA8-583A6B98EF72}"/>
            </a:ext>
          </a:extLst>
        </xdr:cNvPr>
        <xdr:cNvGrpSpPr/>
      </xdr:nvGrpSpPr>
      <xdr:grpSpPr>
        <a:xfrm>
          <a:off x="266700" y="742950"/>
          <a:ext cx="8963025" cy="5685064"/>
          <a:chOff x="266700" y="742950"/>
          <a:chExt cx="9248775" cy="5934075"/>
        </a:xfrm>
      </xdr:grpSpPr>
      <xdr:graphicFrame macro="">
        <xdr:nvGraphicFramePr>
          <xdr:cNvPr id="3" name="グラフ 2">
            <a:extLst>
              <a:ext uri="{FF2B5EF4-FFF2-40B4-BE49-F238E27FC236}">
                <a16:creationId xmlns:a16="http://schemas.microsoft.com/office/drawing/2014/main" id="{565096EC-3F2C-52D2-9096-234F3E051FA9}"/>
              </a:ext>
            </a:extLst>
          </xdr:cNvPr>
          <xdr:cNvGraphicFramePr>
            <a:graphicFrameLocks/>
          </xdr:cNvGraphicFramePr>
        </xdr:nvGraphicFramePr>
        <xdr:xfrm>
          <a:off x="266700" y="742950"/>
          <a:ext cx="9248775" cy="59340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A23CF3E1-62BF-488D-954C-8000F1A01285}"/>
              </a:ext>
            </a:extLst>
          </xdr:cNvPr>
          <xdr:cNvGraphicFramePr>
            <a:graphicFrameLocks/>
          </xdr:cNvGraphicFramePr>
        </xdr:nvGraphicFramePr>
        <xdr:xfrm>
          <a:off x="1750829" y="819150"/>
          <a:ext cx="7450324"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0</xdr:colOff>
      <xdr:row>2</xdr:row>
      <xdr:rowOff>7620</xdr:rowOff>
    </xdr:from>
    <xdr:to>
      <xdr:col>14</xdr:col>
      <xdr:colOff>0</xdr:colOff>
      <xdr:row>30</xdr:row>
      <xdr:rowOff>0</xdr:rowOff>
    </xdr:to>
    <xdr:grpSp>
      <xdr:nvGrpSpPr>
        <xdr:cNvPr id="6" name="グループ化 5">
          <a:extLst>
            <a:ext uri="{FF2B5EF4-FFF2-40B4-BE49-F238E27FC236}">
              <a16:creationId xmlns:a16="http://schemas.microsoft.com/office/drawing/2014/main" id="{022C9017-CF16-4CEF-8021-898EDEF8B47F}"/>
            </a:ext>
          </a:extLst>
        </xdr:cNvPr>
        <xdr:cNvGrpSpPr/>
      </xdr:nvGrpSpPr>
      <xdr:grpSpPr>
        <a:xfrm>
          <a:off x="266700" y="502920"/>
          <a:ext cx="8963025" cy="6926580"/>
          <a:chOff x="266700" y="502920"/>
          <a:chExt cx="9248775" cy="8412480"/>
        </a:xfrm>
      </xdr:grpSpPr>
      <xdr:graphicFrame macro="">
        <xdr:nvGraphicFramePr>
          <xdr:cNvPr id="2" name="グラフ 1">
            <a:extLst>
              <a:ext uri="{FF2B5EF4-FFF2-40B4-BE49-F238E27FC236}">
                <a16:creationId xmlns:a16="http://schemas.microsoft.com/office/drawing/2014/main" id="{139495B9-A41F-40AD-8E37-61772DD4A456}"/>
              </a:ext>
            </a:extLst>
          </xdr:cNvPr>
          <xdr:cNvGraphicFramePr>
            <a:graphicFrameLocks/>
          </xdr:cNvGraphicFramePr>
        </xdr:nvGraphicFramePr>
        <xdr:xfrm>
          <a:off x="266700" y="502920"/>
          <a:ext cx="9248775" cy="841248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5A8521C0-3140-4C9A-A03F-67563081DC91}"/>
              </a:ext>
            </a:extLst>
          </xdr:cNvPr>
          <xdr:cNvGraphicFramePr>
            <a:graphicFrameLocks/>
          </xdr:cNvGraphicFramePr>
        </xdr:nvGraphicFramePr>
        <xdr:xfrm>
          <a:off x="1711515" y="733425"/>
          <a:ext cx="7528758" cy="100964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0</xdr:colOff>
      <xdr:row>1</xdr:row>
      <xdr:rowOff>205742</xdr:rowOff>
    </xdr:from>
    <xdr:to>
      <xdr:col>14</xdr:col>
      <xdr:colOff>0</xdr:colOff>
      <xdr:row>23</xdr:row>
      <xdr:rowOff>9525</xdr:rowOff>
    </xdr:to>
    <xdr:graphicFrame macro="">
      <xdr:nvGraphicFramePr>
        <xdr:cNvPr id="2" name="グラフ 1">
          <a:extLst>
            <a:ext uri="{FF2B5EF4-FFF2-40B4-BE49-F238E27FC236}">
              <a16:creationId xmlns:a16="http://schemas.microsoft.com/office/drawing/2014/main" id="{42519487-2B70-4F93-BDED-3503FF41B6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9EFF7113-BFB2-4211-9ED1-9884E748AB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2</xdr:col>
      <xdr:colOff>0</xdr:colOff>
      <xdr:row>2</xdr:row>
      <xdr:rowOff>11702</xdr:rowOff>
    </xdr:from>
    <xdr:to>
      <xdr:col>14</xdr:col>
      <xdr:colOff>0</xdr:colOff>
      <xdr:row>26</xdr:row>
      <xdr:rowOff>8164</xdr:rowOff>
    </xdr:to>
    <xdr:grpSp>
      <xdr:nvGrpSpPr>
        <xdr:cNvPr id="2" name="グループ化 1">
          <a:extLst>
            <a:ext uri="{FF2B5EF4-FFF2-40B4-BE49-F238E27FC236}">
              <a16:creationId xmlns:a16="http://schemas.microsoft.com/office/drawing/2014/main" id="{94E96397-C674-48A2-9CC8-C3B5D28B89A7}"/>
            </a:ext>
          </a:extLst>
        </xdr:cNvPr>
        <xdr:cNvGrpSpPr/>
      </xdr:nvGrpSpPr>
      <xdr:grpSpPr>
        <a:xfrm>
          <a:off x="266700" y="507002"/>
          <a:ext cx="8963025" cy="5940062"/>
          <a:chOff x="266700" y="502920"/>
          <a:chExt cx="9248775" cy="6193155"/>
        </a:xfrm>
      </xdr:grpSpPr>
      <xdr:graphicFrame macro="">
        <xdr:nvGraphicFramePr>
          <xdr:cNvPr id="3" name="グラフ 2">
            <a:extLst>
              <a:ext uri="{FF2B5EF4-FFF2-40B4-BE49-F238E27FC236}">
                <a16:creationId xmlns:a16="http://schemas.microsoft.com/office/drawing/2014/main" id="{F5646EB7-57B4-E124-4EA4-7B643902D7F8}"/>
              </a:ext>
            </a:extLst>
          </xdr:cNvPr>
          <xdr:cNvGraphicFramePr>
            <a:graphicFrameLocks/>
          </xdr:cNvGraphicFramePr>
        </xdr:nvGraphicFramePr>
        <xdr:xfrm>
          <a:off x="266700" y="502920"/>
          <a:ext cx="9248775" cy="619315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DC0C5592-0C28-E0F3-AA8B-D362C43D59E7}"/>
              </a:ext>
            </a:extLst>
          </xdr:cNvPr>
          <xdr:cNvGraphicFramePr>
            <a:graphicFrameLocks/>
          </xdr:cNvGraphicFramePr>
        </xdr:nvGraphicFramePr>
        <xdr:xfrm>
          <a:off x="1724025" y="541019"/>
          <a:ext cx="7490461" cy="1202055"/>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180975</xdr:rowOff>
    </xdr:from>
    <xdr:to>
      <xdr:col>14</xdr:col>
      <xdr:colOff>0</xdr:colOff>
      <xdr:row>57</xdr:row>
      <xdr:rowOff>161925</xdr:rowOff>
    </xdr:to>
    <xdr:grpSp>
      <xdr:nvGrpSpPr>
        <xdr:cNvPr id="9" name="グループ化 8">
          <a:extLst>
            <a:ext uri="{FF2B5EF4-FFF2-40B4-BE49-F238E27FC236}">
              <a16:creationId xmlns:a16="http://schemas.microsoft.com/office/drawing/2014/main" id="{7BC8DC27-49C7-426B-84C6-4BA71D0C6225}"/>
            </a:ext>
          </a:extLst>
        </xdr:cNvPr>
        <xdr:cNvGrpSpPr/>
      </xdr:nvGrpSpPr>
      <xdr:grpSpPr>
        <a:xfrm>
          <a:off x="266700" y="381000"/>
          <a:ext cx="9248775" cy="11182350"/>
          <a:chOff x="266700" y="384154"/>
          <a:chExt cx="9248775" cy="10626747"/>
        </a:xfrm>
      </xdr:grpSpPr>
      <xdr:graphicFrame macro="">
        <xdr:nvGraphicFramePr>
          <xdr:cNvPr id="2" name="グラフ 1">
            <a:extLst>
              <a:ext uri="{FF2B5EF4-FFF2-40B4-BE49-F238E27FC236}">
                <a16:creationId xmlns:a16="http://schemas.microsoft.com/office/drawing/2014/main" id="{CF8702F5-4DA0-44A6-8F17-B95B290341E3}"/>
              </a:ext>
            </a:extLst>
          </xdr:cNvPr>
          <xdr:cNvGraphicFramePr>
            <a:graphicFrameLocks/>
          </xdr:cNvGraphicFramePr>
        </xdr:nvGraphicFramePr>
        <xdr:xfrm>
          <a:off x="266700" y="506198"/>
          <a:ext cx="9248775" cy="1050470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3463062F-2BDE-4E96-8FA5-8989D5E6F1E3}"/>
              </a:ext>
            </a:extLst>
          </xdr:cNvPr>
          <xdr:cNvGraphicFramePr>
            <a:graphicFrameLocks/>
          </xdr:cNvGraphicFramePr>
        </xdr:nvGraphicFramePr>
        <xdr:xfrm>
          <a:off x="1762125" y="384154"/>
          <a:ext cx="7419975" cy="84703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0.xml><?xml version="1.0" encoding="utf-8"?>
<xdr:wsDr xmlns:xdr="http://schemas.openxmlformats.org/drawingml/2006/spreadsheetDrawing" xmlns:a="http://schemas.openxmlformats.org/drawingml/2006/main">
  <xdr:twoCellAnchor>
    <xdr:from>
      <xdr:col>2</xdr:col>
      <xdr:colOff>0</xdr:colOff>
      <xdr:row>1</xdr:row>
      <xdr:rowOff>152400</xdr:rowOff>
    </xdr:from>
    <xdr:to>
      <xdr:col>14</xdr:col>
      <xdr:colOff>0</xdr:colOff>
      <xdr:row>30</xdr:row>
      <xdr:rowOff>0</xdr:rowOff>
    </xdr:to>
    <xdr:grpSp>
      <xdr:nvGrpSpPr>
        <xdr:cNvPr id="2" name="グループ化 1">
          <a:extLst>
            <a:ext uri="{FF2B5EF4-FFF2-40B4-BE49-F238E27FC236}">
              <a16:creationId xmlns:a16="http://schemas.microsoft.com/office/drawing/2014/main" id="{23D86421-BFE5-4011-8D4E-F28D86FC81C9}"/>
            </a:ext>
          </a:extLst>
        </xdr:cNvPr>
        <xdr:cNvGrpSpPr/>
      </xdr:nvGrpSpPr>
      <xdr:grpSpPr>
        <a:xfrm>
          <a:off x="266700" y="400050"/>
          <a:ext cx="8963025" cy="7029450"/>
          <a:chOff x="266700" y="377982"/>
          <a:chExt cx="9248775" cy="8537418"/>
        </a:xfrm>
      </xdr:grpSpPr>
      <xdr:graphicFrame macro="">
        <xdr:nvGraphicFramePr>
          <xdr:cNvPr id="3" name="グラフ 2">
            <a:extLst>
              <a:ext uri="{FF2B5EF4-FFF2-40B4-BE49-F238E27FC236}">
                <a16:creationId xmlns:a16="http://schemas.microsoft.com/office/drawing/2014/main" id="{76CABC7E-ED31-405A-8490-8C878D350DC3}"/>
              </a:ext>
            </a:extLst>
          </xdr:cNvPr>
          <xdr:cNvGraphicFramePr>
            <a:graphicFrameLocks/>
          </xdr:cNvGraphicFramePr>
        </xdr:nvGraphicFramePr>
        <xdr:xfrm>
          <a:off x="266700" y="502920"/>
          <a:ext cx="9248775" cy="841248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9FA4B4FF-189E-4953-BB20-CC58289A0176}"/>
              </a:ext>
            </a:extLst>
          </xdr:cNvPr>
          <xdr:cNvGraphicFramePr>
            <a:graphicFrameLocks/>
          </xdr:cNvGraphicFramePr>
        </xdr:nvGraphicFramePr>
        <xdr:xfrm>
          <a:off x="1701686" y="377982"/>
          <a:ext cx="7538588" cy="1365095"/>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0</xdr:colOff>
      <xdr:row>1</xdr:row>
      <xdr:rowOff>205744</xdr:rowOff>
    </xdr:from>
    <xdr:to>
      <xdr:col>14</xdr:col>
      <xdr:colOff>0</xdr:colOff>
      <xdr:row>15</xdr:row>
      <xdr:rowOff>9525</xdr:rowOff>
    </xdr:to>
    <xdr:graphicFrame macro="">
      <xdr:nvGraphicFramePr>
        <xdr:cNvPr id="2" name="グラフ 1">
          <a:extLst>
            <a:ext uri="{FF2B5EF4-FFF2-40B4-BE49-F238E27FC236}">
              <a16:creationId xmlns:a16="http://schemas.microsoft.com/office/drawing/2014/main" id="{DFBAEFEA-C4AB-4A12-8005-4A240465DE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2</xdr:col>
      <xdr:colOff>0</xdr:colOff>
      <xdr:row>2</xdr:row>
      <xdr:rowOff>1</xdr:rowOff>
    </xdr:from>
    <xdr:to>
      <xdr:col>12</xdr:col>
      <xdr:colOff>685799</xdr:colOff>
      <xdr:row>33</xdr:row>
      <xdr:rowOff>236764</xdr:rowOff>
    </xdr:to>
    <xdr:grpSp>
      <xdr:nvGrpSpPr>
        <xdr:cNvPr id="2" name="グループ化 1">
          <a:extLst>
            <a:ext uri="{FF2B5EF4-FFF2-40B4-BE49-F238E27FC236}">
              <a16:creationId xmlns:a16="http://schemas.microsoft.com/office/drawing/2014/main" id="{B5D622F8-BA07-4BC1-AA21-B0B94683AE94}"/>
            </a:ext>
          </a:extLst>
        </xdr:cNvPr>
        <xdr:cNvGrpSpPr/>
      </xdr:nvGrpSpPr>
      <xdr:grpSpPr>
        <a:xfrm>
          <a:off x="266700" y="495301"/>
          <a:ext cx="7543799" cy="7913913"/>
          <a:chOff x="266700" y="495301"/>
          <a:chExt cx="7543799" cy="8162924"/>
        </a:xfrm>
      </xdr:grpSpPr>
      <xdr:graphicFrame macro="">
        <xdr:nvGraphicFramePr>
          <xdr:cNvPr id="3" name="グラフ 2">
            <a:extLst>
              <a:ext uri="{FF2B5EF4-FFF2-40B4-BE49-F238E27FC236}">
                <a16:creationId xmlns:a16="http://schemas.microsoft.com/office/drawing/2014/main" id="{5D25CB75-5F64-C3F0-147F-353D5CF407B8}"/>
              </a:ext>
            </a:extLst>
          </xdr:cNvPr>
          <xdr:cNvGraphicFramePr>
            <a:graphicFrameLocks/>
          </xdr:cNvGraphicFramePr>
        </xdr:nvGraphicFramePr>
        <xdr:xfrm>
          <a:off x="266700" y="495301"/>
          <a:ext cx="7543799" cy="816292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4" name="グループ化 3">
            <a:extLst>
              <a:ext uri="{FF2B5EF4-FFF2-40B4-BE49-F238E27FC236}">
                <a16:creationId xmlns:a16="http://schemas.microsoft.com/office/drawing/2014/main" id="{E7EC3504-1A6B-3AA2-7B73-780D9E54E406}"/>
              </a:ext>
            </a:extLst>
          </xdr:cNvPr>
          <xdr:cNvGrpSpPr/>
        </xdr:nvGrpSpPr>
        <xdr:grpSpPr>
          <a:xfrm>
            <a:off x="5398770" y="6640288"/>
            <a:ext cx="1621155" cy="1577230"/>
            <a:chOff x="9304020" y="6278338"/>
            <a:chExt cx="1621155" cy="1577230"/>
          </a:xfrm>
        </xdr:grpSpPr>
        <xdr:graphicFrame macro="">
          <xdr:nvGraphicFramePr>
            <xdr:cNvPr id="5" name="グラフ 4">
              <a:extLst>
                <a:ext uri="{FF2B5EF4-FFF2-40B4-BE49-F238E27FC236}">
                  <a16:creationId xmlns:a16="http://schemas.microsoft.com/office/drawing/2014/main" id="{3EB748C0-FB7E-9B6F-79E3-59B0C3F1D605}"/>
                </a:ext>
              </a:extLst>
            </xdr:cNvPr>
            <xdr:cNvGraphicFramePr>
              <a:graphicFrameLocks/>
            </xdr:cNvGraphicFramePr>
          </xdr:nvGraphicFramePr>
          <xdr:xfrm>
            <a:off x="9304020" y="6278338"/>
            <a:ext cx="1525905" cy="1537931"/>
          </xdr:xfrm>
          <a:graphic>
            <a:graphicData uri="http://schemas.openxmlformats.org/drawingml/2006/chart">
              <c:chart xmlns:c="http://schemas.openxmlformats.org/drawingml/2006/chart" xmlns:r="http://schemas.openxmlformats.org/officeDocument/2006/relationships" r:id="rId2"/>
            </a:graphicData>
          </a:graphic>
        </xdr:graphicFrame>
        <xdr:sp macro="" textlink="$Q$13">
          <xdr:nvSpPr>
            <xdr:cNvPr id="6" name="正方形/長方形 5">
              <a:extLst>
                <a:ext uri="{FF2B5EF4-FFF2-40B4-BE49-F238E27FC236}">
                  <a16:creationId xmlns:a16="http://schemas.microsoft.com/office/drawing/2014/main" id="{F2DD2417-7DA0-86D2-D35B-B77D82A1821B}"/>
                </a:ext>
              </a:extLst>
            </xdr:cNvPr>
            <xdr:cNvSpPr/>
          </xdr:nvSpPr>
          <xdr:spPr>
            <a:xfrm>
              <a:off x="9717431" y="6293594"/>
              <a:ext cx="1207744" cy="1561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fld id="{A7C00A31-2A9C-4E3F-B816-9BEF2316EDAC}" type="TxLink">
                <a:rPr kumimoji="1" lang="ja-JP" altLang="en-US" sz="1200" b="0" i="0" u="none" strike="noStrike">
                  <a:solidFill>
                    <a:sysClr val="windowText" lastClr="000000"/>
                  </a:solidFill>
                  <a:latin typeface="BIZ UDPゴシック" panose="020B0400000000000000" pitchFamily="50" charset="-128"/>
                  <a:ea typeface="BIZ UDPゴシック" panose="020B0400000000000000" pitchFamily="50" charset="-128"/>
                </a:rPr>
                <a:pPr algn="l"/>
                <a:t>凡例
R１(n=751)
R２(n=526)
R３(n=413)
R４(n=543)
R５(n=566)
R６(n=615)</a:t>
              </a:fld>
              <a:endParaRPr kumimoji="1" lang="ja-JP" altLang="en-US" sz="1200">
                <a:solidFill>
                  <a:sysClr val="windowText" lastClr="000000"/>
                </a:solidFill>
                <a:latin typeface="BIZ UDPゴシック" panose="020B0400000000000000" pitchFamily="50" charset="-128"/>
                <a:ea typeface="BIZ UDPゴシック" panose="020B0400000000000000" pitchFamily="50" charset="-128"/>
              </a:endParaRPr>
            </a:p>
          </xdr:txBody>
        </xdr:sp>
      </xdr:grpSp>
    </xdr:grp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04868AE9-B3EB-4047-BFFA-7D2697E2ED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25</xdr:row>
      <xdr:rowOff>236764</xdr:rowOff>
    </xdr:to>
    <xdr:grpSp>
      <xdr:nvGrpSpPr>
        <xdr:cNvPr id="2" name="グループ化 1">
          <a:extLst>
            <a:ext uri="{FF2B5EF4-FFF2-40B4-BE49-F238E27FC236}">
              <a16:creationId xmlns:a16="http://schemas.microsoft.com/office/drawing/2014/main" id="{76F3525E-040A-4EAB-96BD-1B80A977CF8D}"/>
            </a:ext>
          </a:extLst>
        </xdr:cNvPr>
        <xdr:cNvGrpSpPr/>
      </xdr:nvGrpSpPr>
      <xdr:grpSpPr>
        <a:xfrm>
          <a:off x="266700" y="742950"/>
          <a:ext cx="8963025" cy="5685064"/>
          <a:chOff x="266700" y="742950"/>
          <a:chExt cx="9248775" cy="5934075"/>
        </a:xfrm>
      </xdr:grpSpPr>
      <xdr:graphicFrame macro="">
        <xdr:nvGraphicFramePr>
          <xdr:cNvPr id="3" name="グラフ 2">
            <a:extLst>
              <a:ext uri="{FF2B5EF4-FFF2-40B4-BE49-F238E27FC236}">
                <a16:creationId xmlns:a16="http://schemas.microsoft.com/office/drawing/2014/main" id="{C37B764D-B698-6E2E-E9E7-ECC4600DA139}"/>
              </a:ext>
            </a:extLst>
          </xdr:cNvPr>
          <xdr:cNvGraphicFramePr>
            <a:graphicFrameLocks/>
          </xdr:cNvGraphicFramePr>
        </xdr:nvGraphicFramePr>
        <xdr:xfrm>
          <a:off x="266700" y="742950"/>
          <a:ext cx="9248775" cy="59340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4B6869E2-E738-0EF0-9BA2-EF2359C3B3B7}"/>
              </a:ext>
            </a:extLst>
          </xdr:cNvPr>
          <xdr:cNvGraphicFramePr>
            <a:graphicFrameLocks/>
          </xdr:cNvGraphicFramePr>
        </xdr:nvGraphicFramePr>
        <xdr:xfrm>
          <a:off x="1741001" y="819150"/>
          <a:ext cx="7489444"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30</xdr:row>
      <xdr:rowOff>0</xdr:rowOff>
    </xdr:to>
    <xdr:grpSp>
      <xdr:nvGrpSpPr>
        <xdr:cNvPr id="2" name="グループ化 1">
          <a:extLst>
            <a:ext uri="{FF2B5EF4-FFF2-40B4-BE49-F238E27FC236}">
              <a16:creationId xmlns:a16="http://schemas.microsoft.com/office/drawing/2014/main" id="{0E05B0B7-E5E8-4E84-A398-50EB64FE4AED}"/>
            </a:ext>
          </a:extLst>
        </xdr:cNvPr>
        <xdr:cNvGrpSpPr/>
      </xdr:nvGrpSpPr>
      <xdr:grpSpPr>
        <a:xfrm>
          <a:off x="266700" y="742950"/>
          <a:ext cx="8963025" cy="6686550"/>
          <a:chOff x="266700" y="742950"/>
          <a:chExt cx="9248775" cy="8172450"/>
        </a:xfrm>
      </xdr:grpSpPr>
      <xdr:graphicFrame macro="">
        <xdr:nvGraphicFramePr>
          <xdr:cNvPr id="3" name="グラフ 2">
            <a:extLst>
              <a:ext uri="{FF2B5EF4-FFF2-40B4-BE49-F238E27FC236}">
                <a16:creationId xmlns:a16="http://schemas.microsoft.com/office/drawing/2014/main" id="{99228830-8773-4E0E-9495-67256569AB4B}"/>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AAB44A06-836B-4BCE-AF38-19C204DCD6C2}"/>
              </a:ext>
            </a:extLst>
          </xdr:cNvPr>
          <xdr:cNvGraphicFramePr>
            <a:graphicFrameLocks/>
          </xdr:cNvGraphicFramePr>
        </xdr:nvGraphicFramePr>
        <xdr:xfrm>
          <a:off x="1760657" y="789518"/>
          <a:ext cx="7420643" cy="944032"/>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0</xdr:colOff>
      <xdr:row>3</xdr:row>
      <xdr:rowOff>1</xdr:rowOff>
    </xdr:from>
    <xdr:to>
      <xdr:col>14</xdr:col>
      <xdr:colOff>0</xdr:colOff>
      <xdr:row>23</xdr:row>
      <xdr:rowOff>1</xdr:rowOff>
    </xdr:to>
    <xdr:grpSp>
      <xdr:nvGrpSpPr>
        <xdr:cNvPr id="2" name="グループ化 1">
          <a:extLst>
            <a:ext uri="{FF2B5EF4-FFF2-40B4-BE49-F238E27FC236}">
              <a16:creationId xmlns:a16="http://schemas.microsoft.com/office/drawing/2014/main" id="{E015CCF8-49A0-4B05-B3DA-90C4F165F6FE}"/>
            </a:ext>
          </a:extLst>
        </xdr:cNvPr>
        <xdr:cNvGrpSpPr/>
      </xdr:nvGrpSpPr>
      <xdr:grpSpPr>
        <a:xfrm>
          <a:off x="266700" y="742951"/>
          <a:ext cx="8963025" cy="4953000"/>
          <a:chOff x="266700" y="742951"/>
          <a:chExt cx="9248775" cy="5200650"/>
        </a:xfrm>
      </xdr:grpSpPr>
      <xdr:graphicFrame macro="">
        <xdr:nvGraphicFramePr>
          <xdr:cNvPr id="3" name="グラフ 2">
            <a:extLst>
              <a:ext uri="{FF2B5EF4-FFF2-40B4-BE49-F238E27FC236}">
                <a16:creationId xmlns:a16="http://schemas.microsoft.com/office/drawing/2014/main" id="{954E7830-3E5F-42AE-A2D9-D5976D48C451}"/>
              </a:ext>
            </a:extLst>
          </xdr:cNvPr>
          <xdr:cNvGraphicFramePr>
            <a:graphicFrameLocks/>
          </xdr:cNvGraphicFramePr>
        </xdr:nvGraphicFramePr>
        <xdr:xfrm>
          <a:off x="266700" y="742951"/>
          <a:ext cx="9248775" cy="52006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AC3679AC-B11A-410D-94EE-482A6BBDE138}"/>
              </a:ext>
            </a:extLst>
          </xdr:cNvPr>
          <xdr:cNvGraphicFramePr>
            <a:graphicFrameLocks/>
          </xdr:cNvGraphicFramePr>
        </xdr:nvGraphicFramePr>
        <xdr:xfrm>
          <a:off x="1790700" y="819150"/>
          <a:ext cx="7410451"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3C2B5130-A451-4BE6-B67F-B2230542E2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25</xdr:row>
      <xdr:rowOff>236764</xdr:rowOff>
    </xdr:to>
    <xdr:grpSp>
      <xdr:nvGrpSpPr>
        <xdr:cNvPr id="2" name="グループ化 1">
          <a:extLst>
            <a:ext uri="{FF2B5EF4-FFF2-40B4-BE49-F238E27FC236}">
              <a16:creationId xmlns:a16="http://schemas.microsoft.com/office/drawing/2014/main" id="{85BC436E-E250-42CF-B509-4B68BBD968A8}"/>
            </a:ext>
          </a:extLst>
        </xdr:cNvPr>
        <xdr:cNvGrpSpPr/>
      </xdr:nvGrpSpPr>
      <xdr:grpSpPr>
        <a:xfrm>
          <a:off x="266700" y="742950"/>
          <a:ext cx="8963025" cy="5685064"/>
          <a:chOff x="266700" y="742950"/>
          <a:chExt cx="9248775" cy="5934075"/>
        </a:xfrm>
      </xdr:grpSpPr>
      <xdr:graphicFrame macro="">
        <xdr:nvGraphicFramePr>
          <xdr:cNvPr id="3" name="グラフ 2">
            <a:extLst>
              <a:ext uri="{FF2B5EF4-FFF2-40B4-BE49-F238E27FC236}">
                <a16:creationId xmlns:a16="http://schemas.microsoft.com/office/drawing/2014/main" id="{4F3ED35B-7793-98FD-0526-43A560913C5D}"/>
              </a:ext>
            </a:extLst>
          </xdr:cNvPr>
          <xdr:cNvGraphicFramePr>
            <a:graphicFrameLocks/>
          </xdr:cNvGraphicFramePr>
        </xdr:nvGraphicFramePr>
        <xdr:xfrm>
          <a:off x="266700" y="742950"/>
          <a:ext cx="9248775" cy="59340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9928D33D-E210-6BAA-5111-28FC9A2B7FB8}"/>
              </a:ext>
            </a:extLst>
          </xdr:cNvPr>
          <xdr:cNvGraphicFramePr>
            <a:graphicFrameLocks/>
          </xdr:cNvGraphicFramePr>
        </xdr:nvGraphicFramePr>
        <xdr:xfrm>
          <a:off x="1750829" y="742951"/>
          <a:ext cx="7450324" cy="990598"/>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9.xml><?xml version="1.0" encoding="utf-8"?>
<xdr:wsDr xmlns:xdr="http://schemas.openxmlformats.org/drawingml/2006/spreadsheetDrawing" xmlns:a="http://schemas.openxmlformats.org/drawingml/2006/main">
  <xdr:twoCellAnchor>
    <xdr:from>
      <xdr:col>2</xdr:col>
      <xdr:colOff>0</xdr:colOff>
      <xdr:row>2</xdr:row>
      <xdr:rowOff>238125</xdr:rowOff>
    </xdr:from>
    <xdr:to>
      <xdr:col>14</xdr:col>
      <xdr:colOff>0</xdr:colOff>
      <xdr:row>30</xdr:row>
      <xdr:rowOff>0</xdr:rowOff>
    </xdr:to>
    <xdr:grpSp>
      <xdr:nvGrpSpPr>
        <xdr:cNvPr id="2" name="グループ化 1">
          <a:extLst>
            <a:ext uri="{FF2B5EF4-FFF2-40B4-BE49-F238E27FC236}">
              <a16:creationId xmlns:a16="http://schemas.microsoft.com/office/drawing/2014/main" id="{BF721CF5-FBE4-423C-84E5-B3B2C6B73B7D}"/>
            </a:ext>
          </a:extLst>
        </xdr:cNvPr>
        <xdr:cNvGrpSpPr/>
      </xdr:nvGrpSpPr>
      <xdr:grpSpPr>
        <a:xfrm>
          <a:off x="266700" y="733425"/>
          <a:ext cx="8963025" cy="6696075"/>
          <a:chOff x="266700" y="731308"/>
          <a:chExt cx="9248775" cy="8184092"/>
        </a:xfrm>
      </xdr:grpSpPr>
      <xdr:graphicFrame macro="">
        <xdr:nvGraphicFramePr>
          <xdr:cNvPr id="3" name="グラフ 2">
            <a:extLst>
              <a:ext uri="{FF2B5EF4-FFF2-40B4-BE49-F238E27FC236}">
                <a16:creationId xmlns:a16="http://schemas.microsoft.com/office/drawing/2014/main" id="{8702340E-B1A6-476F-9F50-DEA7A446B941}"/>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DA7DB8E4-3D3C-4B3A-8CE8-1713D4BCA57F}"/>
              </a:ext>
            </a:extLst>
          </xdr:cNvPr>
          <xdr:cNvGraphicFramePr>
            <a:graphicFrameLocks/>
          </xdr:cNvGraphicFramePr>
        </xdr:nvGraphicFramePr>
        <xdr:xfrm>
          <a:off x="1741000" y="731308"/>
          <a:ext cx="7431575" cy="1002241"/>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3.xml><?xml version="1.0" encoding="utf-8"?>
<c:userShapes xmlns:c="http://schemas.openxmlformats.org/drawingml/2006/chart">
  <cdr:relSizeAnchor xmlns:cdr="http://schemas.openxmlformats.org/drawingml/2006/chartDrawing">
    <cdr:from>
      <cdr:x>0</cdr:x>
      <cdr:y>0.30648</cdr:y>
    </cdr:from>
    <cdr:to>
      <cdr:x>0.95366</cdr:x>
      <cdr:y>0.30648</cdr:y>
    </cdr:to>
    <cdr:cxnSp macro="">
      <cdr:nvCxnSpPr>
        <cdr:cNvPr id="2" name="直線コネクタ 1">
          <a:extLst xmlns:a="http://schemas.openxmlformats.org/drawingml/2006/main">
            <a:ext uri="{FF2B5EF4-FFF2-40B4-BE49-F238E27FC236}">
              <a16:creationId xmlns:a16="http://schemas.microsoft.com/office/drawing/2014/main" id="{47991F07-5028-49C8-ADC4-5E5F06953681}"/>
            </a:ext>
          </a:extLst>
        </cdr:cNvPr>
        <cdr:cNvCxnSpPr/>
      </cdr:nvCxnSpPr>
      <cdr:spPr>
        <a:xfrm xmlns:a="http://schemas.openxmlformats.org/drawingml/2006/main">
          <a:off x="0" y="3949669"/>
          <a:ext cx="8820150" cy="0"/>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0.53855</cdr:y>
    </cdr:from>
    <cdr:to>
      <cdr:x>0.9516</cdr:x>
      <cdr:y>0.53855</cdr:y>
    </cdr:to>
    <cdr:cxnSp macro="">
      <cdr:nvCxnSpPr>
        <cdr:cNvPr id="3" name="直線コネクタ 2">
          <a:extLst xmlns:a="http://schemas.openxmlformats.org/drawingml/2006/main">
            <a:ext uri="{FF2B5EF4-FFF2-40B4-BE49-F238E27FC236}">
              <a16:creationId xmlns:a16="http://schemas.microsoft.com/office/drawing/2014/main" id="{47991F07-5028-49C8-ADC4-5E5F06953681}"/>
            </a:ext>
          </a:extLst>
        </cdr:cNvPr>
        <cdr:cNvCxnSpPr/>
      </cdr:nvCxnSpPr>
      <cdr:spPr>
        <a:xfrm xmlns:a="http://schemas.openxmlformats.org/drawingml/2006/main">
          <a:off x="0" y="6940519"/>
          <a:ext cx="8801100" cy="0"/>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0.76915</cdr:y>
    </cdr:from>
    <cdr:to>
      <cdr:x>0.95366</cdr:x>
      <cdr:y>0.76915</cdr:y>
    </cdr:to>
    <cdr:cxnSp macro="">
      <cdr:nvCxnSpPr>
        <cdr:cNvPr id="4" name="直線コネクタ 3">
          <a:extLst xmlns:a="http://schemas.openxmlformats.org/drawingml/2006/main">
            <a:ext uri="{FF2B5EF4-FFF2-40B4-BE49-F238E27FC236}">
              <a16:creationId xmlns:a16="http://schemas.microsoft.com/office/drawing/2014/main" id="{47991F07-5028-49C8-ADC4-5E5F06953681}"/>
            </a:ext>
          </a:extLst>
        </cdr:cNvPr>
        <cdr:cNvCxnSpPr/>
      </cdr:nvCxnSpPr>
      <cdr:spPr>
        <a:xfrm xmlns:a="http://schemas.openxmlformats.org/drawingml/2006/main">
          <a:off x="0" y="9912319"/>
          <a:ext cx="8820150" cy="0"/>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0.023</cdr:x>
      <cdr:y>0.15767</cdr:y>
    </cdr:from>
    <cdr:to>
      <cdr:x>0.1787</cdr:x>
      <cdr:y>0.22683</cdr:y>
    </cdr:to>
    <cdr:sp macro="" textlink="">
      <cdr:nvSpPr>
        <cdr:cNvPr id="9" name="正方形/長方形 8">
          <a:extLst xmlns:a="http://schemas.openxmlformats.org/drawingml/2006/main">
            <a:ext uri="{FF2B5EF4-FFF2-40B4-BE49-F238E27FC236}">
              <a16:creationId xmlns:a16="http://schemas.microsoft.com/office/drawing/2014/main" id="{2ED714B7-4A68-46E7-B319-FC55F5C0E038}"/>
            </a:ext>
          </a:extLst>
        </cdr:cNvPr>
        <cdr:cNvSpPr/>
      </cdr:nvSpPr>
      <cdr:spPr>
        <a:xfrm xmlns:a="http://schemas.openxmlformats.org/drawingml/2006/main">
          <a:off x="212763" y="1641475"/>
          <a:ext cx="1439954" cy="720029"/>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1"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kumimoji="1"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トリエ</a:t>
          </a:r>
          <a:endParaRPr kumimoji="1"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xmlns:a="http://schemas.openxmlformats.org/drawingml/2006/main">
          <a:pPr algn="ctr"/>
          <a:r>
            <a:rPr kumimoji="1"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京王調布</a:t>
          </a:r>
          <a:endParaRPr kumimoji="1" lang="ja-JP" altLang="en-US" sz="1200">
            <a:solidFill>
              <a:sysClr val="windowText" lastClr="000000"/>
            </a:solidFill>
            <a:latin typeface="BIZ UDPゴシック" panose="020B0400000000000000" pitchFamily="50" charset="-128"/>
            <a:ea typeface="BIZ UDPゴシック" panose="020B0400000000000000" pitchFamily="50" charset="-128"/>
          </a:endParaRPr>
        </a:p>
      </cdr:txBody>
    </cdr:sp>
  </cdr:relSizeAnchor>
  <cdr:relSizeAnchor xmlns:cdr="http://schemas.openxmlformats.org/drawingml/2006/chartDrawing">
    <cdr:from>
      <cdr:x>0.02403</cdr:x>
      <cdr:y>0.38915</cdr:y>
    </cdr:from>
    <cdr:to>
      <cdr:x>0.17973</cdr:x>
      <cdr:y>0.4583</cdr:y>
    </cdr:to>
    <cdr:sp macro="" textlink="">
      <cdr:nvSpPr>
        <cdr:cNvPr id="10" name="正方形/長方形 9">
          <a:extLst xmlns:a="http://schemas.openxmlformats.org/drawingml/2006/main">
            <a:ext uri="{FF2B5EF4-FFF2-40B4-BE49-F238E27FC236}">
              <a16:creationId xmlns:a16="http://schemas.microsoft.com/office/drawing/2014/main" id="{12162071-8A51-43C8-866A-DD7BDB2B42E8}"/>
            </a:ext>
          </a:extLst>
        </cdr:cNvPr>
        <cdr:cNvSpPr/>
      </cdr:nvSpPr>
      <cdr:spPr>
        <a:xfrm xmlns:a="http://schemas.openxmlformats.org/drawingml/2006/main">
          <a:off x="222237" y="4051342"/>
          <a:ext cx="1440054" cy="71996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1"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kumimoji="1"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深大寺白鳳仏</a:t>
          </a:r>
          <a:endParaRPr kumimoji="1"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xmlns:a="http://schemas.openxmlformats.org/drawingml/2006/main">
          <a:pPr algn="ctr"/>
          <a:r>
            <a:rPr kumimoji="1"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（国宝）</a:t>
          </a:r>
          <a:endParaRPr kumimoji="1" lang="ja-JP" altLang="en-US" sz="1200">
            <a:solidFill>
              <a:sysClr val="windowText" lastClr="000000"/>
            </a:solidFill>
            <a:latin typeface="BIZ UDPゴシック" panose="020B0400000000000000" pitchFamily="50" charset="-128"/>
            <a:ea typeface="BIZ UDPゴシック" panose="020B0400000000000000" pitchFamily="50" charset="-128"/>
          </a:endParaRPr>
        </a:p>
      </cdr:txBody>
    </cdr:sp>
  </cdr:relSizeAnchor>
  <cdr:relSizeAnchor xmlns:cdr="http://schemas.openxmlformats.org/drawingml/2006/chartDrawing">
    <cdr:from>
      <cdr:x>0.02197</cdr:x>
      <cdr:y>0.6197</cdr:y>
    </cdr:from>
    <cdr:to>
      <cdr:x>0.17766</cdr:x>
      <cdr:y>0.68886</cdr:y>
    </cdr:to>
    <cdr:sp macro="" textlink="">
      <cdr:nvSpPr>
        <cdr:cNvPr id="11" name="正方形/長方形 10">
          <a:extLst xmlns:a="http://schemas.openxmlformats.org/drawingml/2006/main">
            <a:ext uri="{FF2B5EF4-FFF2-40B4-BE49-F238E27FC236}">
              <a16:creationId xmlns:a16="http://schemas.microsoft.com/office/drawing/2014/main" id="{9466B615-FE19-49A4-8562-3ED80EEE7100}"/>
            </a:ext>
          </a:extLst>
        </cdr:cNvPr>
        <cdr:cNvSpPr/>
      </cdr:nvSpPr>
      <cdr:spPr>
        <a:xfrm xmlns:a="http://schemas.openxmlformats.org/drawingml/2006/main">
          <a:off x="203200" y="6451611"/>
          <a:ext cx="1439955" cy="72002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1"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kumimoji="1"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シアタス調布
 （映画館）</a:t>
          </a:r>
          <a:endParaRPr kumimoji="1" lang="ja-JP" altLang="en-US" sz="1200">
            <a:solidFill>
              <a:sysClr val="windowText" lastClr="000000"/>
            </a:solidFill>
            <a:latin typeface="BIZ UDPゴシック" panose="020B0400000000000000" pitchFamily="50" charset="-128"/>
            <a:ea typeface="BIZ UDPゴシック" panose="020B0400000000000000" pitchFamily="50" charset="-128"/>
          </a:endParaRPr>
        </a:p>
      </cdr:txBody>
    </cdr:sp>
  </cdr:relSizeAnchor>
  <cdr:relSizeAnchor xmlns:cdr="http://schemas.openxmlformats.org/drawingml/2006/chartDrawing">
    <cdr:from>
      <cdr:x>0.02266</cdr:x>
      <cdr:y>0.85026</cdr:y>
    </cdr:from>
    <cdr:to>
      <cdr:x>0.17835</cdr:x>
      <cdr:y>0.91942</cdr:y>
    </cdr:to>
    <cdr:sp macro="" textlink="">
      <cdr:nvSpPr>
        <cdr:cNvPr id="12" name="正方形/長方形 11">
          <a:extLst xmlns:a="http://schemas.openxmlformats.org/drawingml/2006/main">
            <a:ext uri="{FF2B5EF4-FFF2-40B4-BE49-F238E27FC236}">
              <a16:creationId xmlns:a16="http://schemas.microsoft.com/office/drawing/2014/main" id="{84A90FDC-4134-44AB-B15D-AA73A2AE21DC}"/>
            </a:ext>
          </a:extLst>
        </cdr:cNvPr>
        <cdr:cNvSpPr/>
      </cdr:nvSpPr>
      <cdr:spPr>
        <a:xfrm xmlns:a="http://schemas.openxmlformats.org/drawingml/2006/main">
          <a:off x="209550" y="8851949"/>
          <a:ext cx="1439955" cy="71996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1"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kumimoji="1"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武蔵野の森
総合スポーツ</a:t>
          </a:r>
          <a:endParaRPr kumimoji="1"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xmlns:a="http://schemas.openxmlformats.org/drawingml/2006/main">
          <a:pPr algn="ctr"/>
          <a:r>
            <a:rPr kumimoji="1"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プラザ</a:t>
          </a:r>
          <a:endParaRPr kumimoji="1" lang="ja-JP" altLang="en-US" sz="1200">
            <a:solidFill>
              <a:sysClr val="windowText" lastClr="000000"/>
            </a:solidFill>
            <a:latin typeface="BIZ UDPゴシック" panose="020B0400000000000000" pitchFamily="50" charset="-128"/>
            <a:ea typeface="BIZ UDPゴシック" panose="020B0400000000000000" pitchFamily="50" charset="-128"/>
          </a:endParaRPr>
        </a:p>
      </cdr:txBody>
    </cdr:sp>
  </cdr:relSizeAnchor>
</c:userShapes>
</file>

<file path=xl/drawings/drawing30.xml><?xml version="1.0" encoding="utf-8"?>
<xdr:wsDr xmlns:xdr="http://schemas.openxmlformats.org/drawingml/2006/spreadsheetDrawing" xmlns:a="http://schemas.openxmlformats.org/drawingml/2006/main">
  <xdr:twoCellAnchor>
    <xdr:from>
      <xdr:col>2</xdr:col>
      <xdr:colOff>0</xdr:colOff>
      <xdr:row>1</xdr:row>
      <xdr:rowOff>205742</xdr:rowOff>
    </xdr:from>
    <xdr:to>
      <xdr:col>14</xdr:col>
      <xdr:colOff>0</xdr:colOff>
      <xdr:row>25</xdr:row>
      <xdr:rowOff>200026</xdr:rowOff>
    </xdr:to>
    <xdr:graphicFrame macro="">
      <xdr:nvGraphicFramePr>
        <xdr:cNvPr id="2" name="グラフ 1">
          <a:extLst>
            <a:ext uri="{FF2B5EF4-FFF2-40B4-BE49-F238E27FC236}">
              <a16:creationId xmlns:a16="http://schemas.microsoft.com/office/drawing/2014/main" id="{BDED7BA3-F38A-4CCC-985E-41E7A2057C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3B636A12-37D5-4237-83FC-81B503A3F6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25</xdr:row>
      <xdr:rowOff>236764</xdr:rowOff>
    </xdr:to>
    <xdr:grpSp>
      <xdr:nvGrpSpPr>
        <xdr:cNvPr id="2" name="グループ化 1">
          <a:extLst>
            <a:ext uri="{FF2B5EF4-FFF2-40B4-BE49-F238E27FC236}">
              <a16:creationId xmlns:a16="http://schemas.microsoft.com/office/drawing/2014/main" id="{42E61774-1029-45C4-AD40-649D67B9BC97}"/>
            </a:ext>
          </a:extLst>
        </xdr:cNvPr>
        <xdr:cNvGrpSpPr/>
      </xdr:nvGrpSpPr>
      <xdr:grpSpPr>
        <a:xfrm>
          <a:off x="266700" y="742950"/>
          <a:ext cx="8963025" cy="5685064"/>
          <a:chOff x="266700" y="742950"/>
          <a:chExt cx="9248775" cy="5934075"/>
        </a:xfrm>
      </xdr:grpSpPr>
      <xdr:graphicFrame macro="">
        <xdr:nvGraphicFramePr>
          <xdr:cNvPr id="3" name="グラフ 2">
            <a:extLst>
              <a:ext uri="{FF2B5EF4-FFF2-40B4-BE49-F238E27FC236}">
                <a16:creationId xmlns:a16="http://schemas.microsoft.com/office/drawing/2014/main" id="{890E7E69-1C96-A633-A25A-B27011E39608}"/>
              </a:ext>
            </a:extLst>
          </xdr:cNvPr>
          <xdr:cNvGraphicFramePr>
            <a:graphicFrameLocks/>
          </xdr:cNvGraphicFramePr>
        </xdr:nvGraphicFramePr>
        <xdr:xfrm>
          <a:off x="266700" y="742950"/>
          <a:ext cx="9248775" cy="59340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36B57701-EAE6-69F3-C342-3FABE6347D42}"/>
              </a:ext>
            </a:extLst>
          </xdr:cNvPr>
          <xdr:cNvGraphicFramePr>
            <a:graphicFrameLocks/>
          </xdr:cNvGraphicFramePr>
        </xdr:nvGraphicFramePr>
        <xdr:xfrm>
          <a:off x="1781176" y="819150"/>
          <a:ext cx="7419976"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0</xdr:colOff>
      <xdr:row>2</xdr:row>
      <xdr:rowOff>228600</xdr:rowOff>
    </xdr:from>
    <xdr:to>
      <xdr:col>14</xdr:col>
      <xdr:colOff>0</xdr:colOff>
      <xdr:row>30</xdr:row>
      <xdr:rowOff>0</xdr:rowOff>
    </xdr:to>
    <xdr:grpSp>
      <xdr:nvGrpSpPr>
        <xdr:cNvPr id="2" name="グループ化 1">
          <a:extLst>
            <a:ext uri="{FF2B5EF4-FFF2-40B4-BE49-F238E27FC236}">
              <a16:creationId xmlns:a16="http://schemas.microsoft.com/office/drawing/2014/main" id="{063A7A21-CF51-4EA1-8E70-538602C3402D}"/>
            </a:ext>
          </a:extLst>
        </xdr:cNvPr>
        <xdr:cNvGrpSpPr/>
      </xdr:nvGrpSpPr>
      <xdr:grpSpPr>
        <a:xfrm>
          <a:off x="266700" y="723900"/>
          <a:ext cx="8963025" cy="6705600"/>
          <a:chOff x="266700" y="719666"/>
          <a:chExt cx="9248775" cy="8195734"/>
        </a:xfrm>
      </xdr:grpSpPr>
      <xdr:graphicFrame macro="">
        <xdr:nvGraphicFramePr>
          <xdr:cNvPr id="3" name="グラフ 2">
            <a:extLst>
              <a:ext uri="{FF2B5EF4-FFF2-40B4-BE49-F238E27FC236}">
                <a16:creationId xmlns:a16="http://schemas.microsoft.com/office/drawing/2014/main" id="{F4285CEF-99A1-4960-8DBF-0FBCCA856274}"/>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625CE002-C882-4730-A1E8-4ABCD744F3F1}"/>
              </a:ext>
            </a:extLst>
          </xdr:cNvPr>
          <xdr:cNvGraphicFramePr>
            <a:graphicFrameLocks/>
          </xdr:cNvGraphicFramePr>
        </xdr:nvGraphicFramePr>
        <xdr:xfrm>
          <a:off x="1750829" y="719666"/>
          <a:ext cx="7421746" cy="1013883"/>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8F804775-1A63-47F7-8425-49932A6295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25</xdr:row>
      <xdr:rowOff>236764</xdr:rowOff>
    </xdr:to>
    <xdr:grpSp>
      <xdr:nvGrpSpPr>
        <xdr:cNvPr id="2" name="グループ化 1">
          <a:extLst>
            <a:ext uri="{FF2B5EF4-FFF2-40B4-BE49-F238E27FC236}">
              <a16:creationId xmlns:a16="http://schemas.microsoft.com/office/drawing/2014/main" id="{66DBF30D-D51B-4293-8CA8-035456DDDC05}"/>
            </a:ext>
          </a:extLst>
        </xdr:cNvPr>
        <xdr:cNvGrpSpPr/>
      </xdr:nvGrpSpPr>
      <xdr:grpSpPr>
        <a:xfrm>
          <a:off x="266700" y="742950"/>
          <a:ext cx="8963025" cy="5685064"/>
          <a:chOff x="266700" y="742950"/>
          <a:chExt cx="9248775" cy="5934075"/>
        </a:xfrm>
      </xdr:grpSpPr>
      <xdr:graphicFrame macro="">
        <xdr:nvGraphicFramePr>
          <xdr:cNvPr id="3" name="グラフ 2">
            <a:extLst>
              <a:ext uri="{FF2B5EF4-FFF2-40B4-BE49-F238E27FC236}">
                <a16:creationId xmlns:a16="http://schemas.microsoft.com/office/drawing/2014/main" id="{69C74ED4-89F8-DFF1-CB13-12A0C013E6FB}"/>
              </a:ext>
            </a:extLst>
          </xdr:cNvPr>
          <xdr:cNvGraphicFramePr>
            <a:graphicFrameLocks/>
          </xdr:cNvGraphicFramePr>
        </xdr:nvGraphicFramePr>
        <xdr:xfrm>
          <a:off x="266700" y="742950"/>
          <a:ext cx="9248775" cy="59340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C07201A2-DFA7-E6B8-C43B-623615832C93}"/>
              </a:ext>
            </a:extLst>
          </xdr:cNvPr>
          <xdr:cNvGraphicFramePr>
            <a:graphicFrameLocks/>
          </xdr:cNvGraphicFramePr>
        </xdr:nvGraphicFramePr>
        <xdr:xfrm>
          <a:off x="1750829" y="819150"/>
          <a:ext cx="7450324"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36.xml><?xml version="1.0" encoding="utf-8"?>
<xdr:wsDr xmlns:xdr="http://schemas.openxmlformats.org/drawingml/2006/spreadsheetDrawing" xmlns:a="http://schemas.openxmlformats.org/drawingml/2006/main">
  <xdr:twoCellAnchor>
    <xdr:from>
      <xdr:col>2</xdr:col>
      <xdr:colOff>0</xdr:colOff>
      <xdr:row>2</xdr:row>
      <xdr:rowOff>238125</xdr:rowOff>
    </xdr:from>
    <xdr:to>
      <xdr:col>14</xdr:col>
      <xdr:colOff>0</xdr:colOff>
      <xdr:row>30</xdr:row>
      <xdr:rowOff>0</xdr:rowOff>
    </xdr:to>
    <xdr:grpSp>
      <xdr:nvGrpSpPr>
        <xdr:cNvPr id="2" name="グループ化 1">
          <a:extLst>
            <a:ext uri="{FF2B5EF4-FFF2-40B4-BE49-F238E27FC236}">
              <a16:creationId xmlns:a16="http://schemas.microsoft.com/office/drawing/2014/main" id="{40E284FE-DC8C-4CB1-BF79-E8DD40DBEA54}"/>
            </a:ext>
          </a:extLst>
        </xdr:cNvPr>
        <xdr:cNvGrpSpPr/>
      </xdr:nvGrpSpPr>
      <xdr:grpSpPr>
        <a:xfrm>
          <a:off x="266700" y="733425"/>
          <a:ext cx="8963025" cy="6696075"/>
          <a:chOff x="266700" y="731308"/>
          <a:chExt cx="9248775" cy="8184092"/>
        </a:xfrm>
      </xdr:grpSpPr>
      <xdr:graphicFrame macro="">
        <xdr:nvGraphicFramePr>
          <xdr:cNvPr id="3" name="グラフ 2">
            <a:extLst>
              <a:ext uri="{FF2B5EF4-FFF2-40B4-BE49-F238E27FC236}">
                <a16:creationId xmlns:a16="http://schemas.microsoft.com/office/drawing/2014/main" id="{9C30E4B1-B599-4DB6-BDBD-636B9AF507B7}"/>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BF857B36-340E-45EC-8570-9240DC0F6C77}"/>
              </a:ext>
            </a:extLst>
          </xdr:cNvPr>
          <xdr:cNvGraphicFramePr>
            <a:graphicFrameLocks/>
          </xdr:cNvGraphicFramePr>
        </xdr:nvGraphicFramePr>
        <xdr:xfrm>
          <a:off x="1760657" y="731308"/>
          <a:ext cx="7411917" cy="1002241"/>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C78B971C-7FA6-4E59-91CD-6162B9FAA4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2</xdr:col>
      <xdr:colOff>0</xdr:colOff>
      <xdr:row>2</xdr:row>
      <xdr:rowOff>7620</xdr:rowOff>
    </xdr:from>
    <xdr:to>
      <xdr:col>14</xdr:col>
      <xdr:colOff>0</xdr:colOff>
      <xdr:row>30</xdr:row>
      <xdr:rowOff>0</xdr:rowOff>
    </xdr:to>
    <xdr:grpSp>
      <xdr:nvGrpSpPr>
        <xdr:cNvPr id="2" name="グループ化 1">
          <a:extLst>
            <a:ext uri="{FF2B5EF4-FFF2-40B4-BE49-F238E27FC236}">
              <a16:creationId xmlns:a16="http://schemas.microsoft.com/office/drawing/2014/main" id="{87F8F5B9-DAED-492F-9616-51CAF07BD80A}"/>
            </a:ext>
          </a:extLst>
        </xdr:cNvPr>
        <xdr:cNvGrpSpPr/>
      </xdr:nvGrpSpPr>
      <xdr:grpSpPr>
        <a:xfrm>
          <a:off x="266700" y="502920"/>
          <a:ext cx="8963025" cy="6926580"/>
          <a:chOff x="266700" y="502920"/>
          <a:chExt cx="9248775" cy="8412480"/>
        </a:xfrm>
      </xdr:grpSpPr>
      <xdr:graphicFrame macro="">
        <xdr:nvGraphicFramePr>
          <xdr:cNvPr id="3" name="グラフ 2">
            <a:extLst>
              <a:ext uri="{FF2B5EF4-FFF2-40B4-BE49-F238E27FC236}">
                <a16:creationId xmlns:a16="http://schemas.microsoft.com/office/drawing/2014/main" id="{3BC8F2C3-9B81-42DE-B69C-5392A7EDF6C1}"/>
              </a:ext>
            </a:extLst>
          </xdr:cNvPr>
          <xdr:cNvGraphicFramePr>
            <a:graphicFrameLocks/>
          </xdr:cNvGraphicFramePr>
        </xdr:nvGraphicFramePr>
        <xdr:xfrm>
          <a:off x="266700" y="502920"/>
          <a:ext cx="9248775" cy="841248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3F83B32E-69DD-4292-B534-F1D8DBB21805}"/>
              </a:ext>
            </a:extLst>
          </xdr:cNvPr>
          <xdr:cNvGraphicFramePr>
            <a:graphicFrameLocks/>
          </xdr:cNvGraphicFramePr>
        </xdr:nvGraphicFramePr>
        <xdr:xfrm>
          <a:off x="1672200" y="541020"/>
          <a:ext cx="7617215" cy="120205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131445</xdr:colOff>
      <xdr:row>1</xdr:row>
      <xdr:rowOff>243840</xdr:rowOff>
    </xdr:from>
    <xdr:to>
      <xdr:col>10</xdr:col>
      <xdr:colOff>9525</xdr:colOff>
      <xdr:row>22</xdr:row>
      <xdr:rowOff>0</xdr:rowOff>
    </xdr:to>
    <xdr:graphicFrame macro="">
      <xdr:nvGraphicFramePr>
        <xdr:cNvPr id="2" name="グラフ 1">
          <a:extLst>
            <a:ext uri="{FF2B5EF4-FFF2-40B4-BE49-F238E27FC236}">
              <a16:creationId xmlns:a16="http://schemas.microsoft.com/office/drawing/2014/main" id="{7451486A-F871-45CA-AE39-9A2A6B9003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xdr:row>
      <xdr:rowOff>7620</xdr:rowOff>
    </xdr:from>
    <xdr:to>
      <xdr:col>14</xdr:col>
      <xdr:colOff>0</xdr:colOff>
      <xdr:row>30</xdr:row>
      <xdr:rowOff>0</xdr:rowOff>
    </xdr:to>
    <xdr:grpSp>
      <xdr:nvGrpSpPr>
        <xdr:cNvPr id="2" name="グループ化 1">
          <a:extLst>
            <a:ext uri="{FF2B5EF4-FFF2-40B4-BE49-F238E27FC236}">
              <a16:creationId xmlns:a16="http://schemas.microsoft.com/office/drawing/2014/main" id="{FBA8338C-EECD-41EB-B56F-7C1D3A8B3C9F}"/>
            </a:ext>
          </a:extLst>
        </xdr:cNvPr>
        <xdr:cNvGrpSpPr/>
      </xdr:nvGrpSpPr>
      <xdr:grpSpPr>
        <a:xfrm>
          <a:off x="266700" y="502920"/>
          <a:ext cx="8963025" cy="6926580"/>
          <a:chOff x="266700" y="502920"/>
          <a:chExt cx="9248775" cy="8412480"/>
        </a:xfrm>
      </xdr:grpSpPr>
      <xdr:graphicFrame macro="">
        <xdr:nvGraphicFramePr>
          <xdr:cNvPr id="3" name="グラフ 2">
            <a:extLst>
              <a:ext uri="{FF2B5EF4-FFF2-40B4-BE49-F238E27FC236}">
                <a16:creationId xmlns:a16="http://schemas.microsoft.com/office/drawing/2014/main" id="{9E4EE09D-AA99-F0E7-9E32-BA3CE5BB1655}"/>
              </a:ext>
            </a:extLst>
          </xdr:cNvPr>
          <xdr:cNvGraphicFramePr>
            <a:graphicFrameLocks/>
          </xdr:cNvGraphicFramePr>
        </xdr:nvGraphicFramePr>
        <xdr:xfrm>
          <a:off x="266700" y="502920"/>
          <a:ext cx="9248775" cy="841248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4BABE974-D41B-4D6A-ACC5-D7868A278916}"/>
              </a:ext>
            </a:extLst>
          </xdr:cNvPr>
          <xdr:cNvGraphicFramePr>
            <a:graphicFrameLocks/>
          </xdr:cNvGraphicFramePr>
        </xdr:nvGraphicFramePr>
        <xdr:xfrm>
          <a:off x="1780315" y="765534"/>
          <a:ext cx="7459958" cy="94487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32</xdr:row>
      <xdr:rowOff>7620</xdr:rowOff>
    </xdr:from>
    <xdr:to>
      <xdr:col>14</xdr:col>
      <xdr:colOff>0</xdr:colOff>
      <xdr:row>60</xdr:row>
      <xdr:rowOff>0</xdr:rowOff>
    </xdr:to>
    <xdr:grpSp>
      <xdr:nvGrpSpPr>
        <xdr:cNvPr id="5" name="グループ化 4">
          <a:extLst>
            <a:ext uri="{FF2B5EF4-FFF2-40B4-BE49-F238E27FC236}">
              <a16:creationId xmlns:a16="http://schemas.microsoft.com/office/drawing/2014/main" id="{5FE5E846-8BF1-489B-9EC2-F8DDC92D4D87}"/>
            </a:ext>
          </a:extLst>
        </xdr:cNvPr>
        <xdr:cNvGrpSpPr/>
      </xdr:nvGrpSpPr>
      <xdr:grpSpPr>
        <a:xfrm>
          <a:off x="266700" y="7932420"/>
          <a:ext cx="8963025" cy="6926580"/>
          <a:chOff x="266700" y="9418320"/>
          <a:chExt cx="9248775" cy="8412480"/>
        </a:xfrm>
      </xdr:grpSpPr>
      <xdr:graphicFrame macro="">
        <xdr:nvGraphicFramePr>
          <xdr:cNvPr id="6" name="グラフ 5">
            <a:extLst>
              <a:ext uri="{FF2B5EF4-FFF2-40B4-BE49-F238E27FC236}">
                <a16:creationId xmlns:a16="http://schemas.microsoft.com/office/drawing/2014/main" id="{0C32C219-2B00-2505-71B2-B857E1A32C50}"/>
              </a:ext>
            </a:extLst>
          </xdr:cNvPr>
          <xdr:cNvGraphicFramePr>
            <a:graphicFrameLocks/>
          </xdr:cNvGraphicFramePr>
        </xdr:nvGraphicFramePr>
        <xdr:xfrm>
          <a:off x="266700" y="9418320"/>
          <a:ext cx="9248775" cy="841248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グラフ 6">
            <a:extLst>
              <a:ext uri="{FF2B5EF4-FFF2-40B4-BE49-F238E27FC236}">
                <a16:creationId xmlns:a16="http://schemas.microsoft.com/office/drawing/2014/main" id="{20249F36-528D-BBEF-60CC-827441600C5D}"/>
              </a:ext>
            </a:extLst>
          </xdr:cNvPr>
          <xdr:cNvGraphicFramePr>
            <a:graphicFrameLocks/>
          </xdr:cNvGraphicFramePr>
        </xdr:nvGraphicFramePr>
        <xdr:xfrm>
          <a:off x="1790700" y="9704070"/>
          <a:ext cx="7423785" cy="944879"/>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xdr:col>
      <xdr:colOff>0</xdr:colOff>
      <xdr:row>62</xdr:row>
      <xdr:rowOff>7620</xdr:rowOff>
    </xdr:from>
    <xdr:to>
      <xdr:col>14</xdr:col>
      <xdr:colOff>0</xdr:colOff>
      <xdr:row>90</xdr:row>
      <xdr:rowOff>0</xdr:rowOff>
    </xdr:to>
    <xdr:grpSp>
      <xdr:nvGrpSpPr>
        <xdr:cNvPr id="8" name="グループ化 7">
          <a:extLst>
            <a:ext uri="{FF2B5EF4-FFF2-40B4-BE49-F238E27FC236}">
              <a16:creationId xmlns:a16="http://schemas.microsoft.com/office/drawing/2014/main" id="{0431EDD1-9B5B-4B85-A2CA-6600F2733CBC}"/>
            </a:ext>
          </a:extLst>
        </xdr:cNvPr>
        <xdr:cNvGrpSpPr/>
      </xdr:nvGrpSpPr>
      <xdr:grpSpPr>
        <a:xfrm>
          <a:off x="266700" y="15361920"/>
          <a:ext cx="8963025" cy="6926580"/>
          <a:chOff x="266700" y="18333720"/>
          <a:chExt cx="9248775" cy="8412480"/>
        </a:xfrm>
      </xdr:grpSpPr>
      <xdr:graphicFrame macro="">
        <xdr:nvGraphicFramePr>
          <xdr:cNvPr id="9" name="グラフ 8">
            <a:extLst>
              <a:ext uri="{FF2B5EF4-FFF2-40B4-BE49-F238E27FC236}">
                <a16:creationId xmlns:a16="http://schemas.microsoft.com/office/drawing/2014/main" id="{C174F46D-6536-F2A3-3698-0576CE909A7B}"/>
              </a:ext>
            </a:extLst>
          </xdr:cNvPr>
          <xdr:cNvGraphicFramePr>
            <a:graphicFrameLocks/>
          </xdr:cNvGraphicFramePr>
        </xdr:nvGraphicFramePr>
        <xdr:xfrm>
          <a:off x="266700" y="18333720"/>
          <a:ext cx="9248775" cy="841248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0" name="グラフ 9">
            <a:extLst>
              <a:ext uri="{FF2B5EF4-FFF2-40B4-BE49-F238E27FC236}">
                <a16:creationId xmlns:a16="http://schemas.microsoft.com/office/drawing/2014/main" id="{D5C105AB-F45D-D9BD-9729-D6B6A3C51BB4}"/>
              </a:ext>
            </a:extLst>
          </xdr:cNvPr>
          <xdr:cNvGraphicFramePr>
            <a:graphicFrameLocks/>
          </xdr:cNvGraphicFramePr>
        </xdr:nvGraphicFramePr>
        <xdr:xfrm>
          <a:off x="1790700" y="18619470"/>
          <a:ext cx="7423785" cy="944880"/>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2</xdr:col>
      <xdr:colOff>0</xdr:colOff>
      <xdr:row>92</xdr:row>
      <xdr:rowOff>7620</xdr:rowOff>
    </xdr:from>
    <xdr:to>
      <xdr:col>14</xdr:col>
      <xdr:colOff>0</xdr:colOff>
      <xdr:row>120</xdr:row>
      <xdr:rowOff>0</xdr:rowOff>
    </xdr:to>
    <xdr:grpSp>
      <xdr:nvGrpSpPr>
        <xdr:cNvPr id="11" name="グループ化 10">
          <a:extLst>
            <a:ext uri="{FF2B5EF4-FFF2-40B4-BE49-F238E27FC236}">
              <a16:creationId xmlns:a16="http://schemas.microsoft.com/office/drawing/2014/main" id="{6A7E9D4F-2838-45B9-B305-9BFD68231030}"/>
            </a:ext>
          </a:extLst>
        </xdr:cNvPr>
        <xdr:cNvGrpSpPr/>
      </xdr:nvGrpSpPr>
      <xdr:grpSpPr>
        <a:xfrm>
          <a:off x="266700" y="22791420"/>
          <a:ext cx="8963025" cy="6926580"/>
          <a:chOff x="266700" y="27249120"/>
          <a:chExt cx="9248775" cy="8412480"/>
        </a:xfrm>
      </xdr:grpSpPr>
      <xdr:graphicFrame macro="">
        <xdr:nvGraphicFramePr>
          <xdr:cNvPr id="12" name="グラフ 11">
            <a:extLst>
              <a:ext uri="{FF2B5EF4-FFF2-40B4-BE49-F238E27FC236}">
                <a16:creationId xmlns:a16="http://schemas.microsoft.com/office/drawing/2014/main" id="{7743B67A-BA9F-5311-C483-2C7D48D3FFEC}"/>
              </a:ext>
            </a:extLst>
          </xdr:cNvPr>
          <xdr:cNvGraphicFramePr>
            <a:graphicFrameLocks/>
          </xdr:cNvGraphicFramePr>
        </xdr:nvGraphicFramePr>
        <xdr:xfrm>
          <a:off x="266700" y="27249120"/>
          <a:ext cx="9248775" cy="8412480"/>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13" name="グラフ 12">
            <a:extLst>
              <a:ext uri="{FF2B5EF4-FFF2-40B4-BE49-F238E27FC236}">
                <a16:creationId xmlns:a16="http://schemas.microsoft.com/office/drawing/2014/main" id="{D547FD6A-1E65-1C63-0D4A-62E1A333887D}"/>
              </a:ext>
            </a:extLst>
          </xdr:cNvPr>
          <xdr:cNvGraphicFramePr>
            <a:graphicFrameLocks/>
          </xdr:cNvGraphicFramePr>
        </xdr:nvGraphicFramePr>
        <xdr:xfrm>
          <a:off x="1790700" y="27534870"/>
          <a:ext cx="7423785" cy="944880"/>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xdr:col>
      <xdr:colOff>0</xdr:colOff>
      <xdr:row>122</xdr:row>
      <xdr:rowOff>7620</xdr:rowOff>
    </xdr:from>
    <xdr:to>
      <xdr:col>14</xdr:col>
      <xdr:colOff>0</xdr:colOff>
      <xdr:row>150</xdr:row>
      <xdr:rowOff>0</xdr:rowOff>
    </xdr:to>
    <xdr:grpSp>
      <xdr:nvGrpSpPr>
        <xdr:cNvPr id="14" name="グループ化 13">
          <a:extLst>
            <a:ext uri="{FF2B5EF4-FFF2-40B4-BE49-F238E27FC236}">
              <a16:creationId xmlns:a16="http://schemas.microsoft.com/office/drawing/2014/main" id="{34B63EDB-A305-4F97-ABCA-0B7AE58179BC}"/>
            </a:ext>
          </a:extLst>
        </xdr:cNvPr>
        <xdr:cNvGrpSpPr/>
      </xdr:nvGrpSpPr>
      <xdr:grpSpPr>
        <a:xfrm>
          <a:off x="266700" y="30220920"/>
          <a:ext cx="8963025" cy="6926580"/>
          <a:chOff x="266700" y="36164520"/>
          <a:chExt cx="9248775" cy="8412480"/>
        </a:xfrm>
      </xdr:grpSpPr>
      <xdr:graphicFrame macro="">
        <xdr:nvGraphicFramePr>
          <xdr:cNvPr id="15" name="グラフ 14">
            <a:extLst>
              <a:ext uri="{FF2B5EF4-FFF2-40B4-BE49-F238E27FC236}">
                <a16:creationId xmlns:a16="http://schemas.microsoft.com/office/drawing/2014/main" id="{59A3460F-F222-D4E8-0EE5-9D81A4C8AA0F}"/>
              </a:ext>
            </a:extLst>
          </xdr:cNvPr>
          <xdr:cNvGraphicFramePr>
            <a:graphicFrameLocks/>
          </xdr:cNvGraphicFramePr>
        </xdr:nvGraphicFramePr>
        <xdr:xfrm>
          <a:off x="266700" y="36164520"/>
          <a:ext cx="9248775" cy="841248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6" name="グラフ 15">
            <a:extLst>
              <a:ext uri="{FF2B5EF4-FFF2-40B4-BE49-F238E27FC236}">
                <a16:creationId xmlns:a16="http://schemas.microsoft.com/office/drawing/2014/main" id="{B9FE59A9-0850-ECB9-1C0E-0375AF0E6949}"/>
              </a:ext>
            </a:extLst>
          </xdr:cNvPr>
          <xdr:cNvGraphicFramePr>
            <a:graphicFrameLocks/>
          </xdr:cNvGraphicFramePr>
        </xdr:nvGraphicFramePr>
        <xdr:xfrm>
          <a:off x="1790700" y="36450270"/>
          <a:ext cx="7423785" cy="94488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2</xdr:col>
      <xdr:colOff>0</xdr:colOff>
      <xdr:row>152</xdr:row>
      <xdr:rowOff>7620</xdr:rowOff>
    </xdr:from>
    <xdr:to>
      <xdr:col>14</xdr:col>
      <xdr:colOff>0</xdr:colOff>
      <xdr:row>180</xdr:row>
      <xdr:rowOff>0</xdr:rowOff>
    </xdr:to>
    <xdr:grpSp>
      <xdr:nvGrpSpPr>
        <xdr:cNvPr id="17" name="グループ化 16">
          <a:extLst>
            <a:ext uri="{FF2B5EF4-FFF2-40B4-BE49-F238E27FC236}">
              <a16:creationId xmlns:a16="http://schemas.microsoft.com/office/drawing/2014/main" id="{46E8E6A6-A213-4BCB-905A-709D602FB9D9}"/>
            </a:ext>
          </a:extLst>
        </xdr:cNvPr>
        <xdr:cNvGrpSpPr/>
      </xdr:nvGrpSpPr>
      <xdr:grpSpPr>
        <a:xfrm>
          <a:off x="266700" y="37650420"/>
          <a:ext cx="8963025" cy="6926580"/>
          <a:chOff x="266700" y="45079920"/>
          <a:chExt cx="9248775" cy="8412480"/>
        </a:xfrm>
      </xdr:grpSpPr>
      <xdr:graphicFrame macro="">
        <xdr:nvGraphicFramePr>
          <xdr:cNvPr id="18" name="グラフ 17">
            <a:extLst>
              <a:ext uri="{FF2B5EF4-FFF2-40B4-BE49-F238E27FC236}">
                <a16:creationId xmlns:a16="http://schemas.microsoft.com/office/drawing/2014/main" id="{6FCB59AB-22B6-153D-C908-0099CA7B7ED8}"/>
              </a:ext>
            </a:extLst>
          </xdr:cNvPr>
          <xdr:cNvGraphicFramePr>
            <a:graphicFrameLocks/>
          </xdr:cNvGraphicFramePr>
        </xdr:nvGraphicFramePr>
        <xdr:xfrm>
          <a:off x="266700" y="45079920"/>
          <a:ext cx="9248775" cy="841248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9" name="グラフ 18">
            <a:extLst>
              <a:ext uri="{FF2B5EF4-FFF2-40B4-BE49-F238E27FC236}">
                <a16:creationId xmlns:a16="http://schemas.microsoft.com/office/drawing/2014/main" id="{89B1F0FB-A188-159D-771F-F0FBE39A6FB4}"/>
              </a:ext>
            </a:extLst>
          </xdr:cNvPr>
          <xdr:cNvGraphicFramePr>
            <a:graphicFrameLocks/>
          </xdr:cNvGraphicFramePr>
        </xdr:nvGraphicFramePr>
        <xdr:xfrm>
          <a:off x="1790700" y="45365670"/>
          <a:ext cx="7423785" cy="94488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2</xdr:col>
      <xdr:colOff>0</xdr:colOff>
      <xdr:row>182</xdr:row>
      <xdr:rowOff>7620</xdr:rowOff>
    </xdr:from>
    <xdr:to>
      <xdr:col>14</xdr:col>
      <xdr:colOff>0</xdr:colOff>
      <xdr:row>210</xdr:row>
      <xdr:rowOff>0</xdr:rowOff>
    </xdr:to>
    <xdr:grpSp>
      <xdr:nvGrpSpPr>
        <xdr:cNvPr id="20" name="グループ化 19">
          <a:extLst>
            <a:ext uri="{FF2B5EF4-FFF2-40B4-BE49-F238E27FC236}">
              <a16:creationId xmlns:a16="http://schemas.microsoft.com/office/drawing/2014/main" id="{AD10C040-02DD-4171-B77C-61E962E5EDB0}"/>
            </a:ext>
          </a:extLst>
        </xdr:cNvPr>
        <xdr:cNvGrpSpPr/>
      </xdr:nvGrpSpPr>
      <xdr:grpSpPr>
        <a:xfrm>
          <a:off x="266700" y="45079920"/>
          <a:ext cx="8963025" cy="6926580"/>
          <a:chOff x="266700" y="53995320"/>
          <a:chExt cx="9248775" cy="8412480"/>
        </a:xfrm>
      </xdr:grpSpPr>
      <xdr:graphicFrame macro="">
        <xdr:nvGraphicFramePr>
          <xdr:cNvPr id="21" name="グラフ 20">
            <a:extLst>
              <a:ext uri="{FF2B5EF4-FFF2-40B4-BE49-F238E27FC236}">
                <a16:creationId xmlns:a16="http://schemas.microsoft.com/office/drawing/2014/main" id="{A39A82C4-E7BA-1591-5CF2-D4A6A7AD5541}"/>
              </a:ext>
            </a:extLst>
          </xdr:cNvPr>
          <xdr:cNvGraphicFramePr>
            <a:graphicFrameLocks/>
          </xdr:cNvGraphicFramePr>
        </xdr:nvGraphicFramePr>
        <xdr:xfrm>
          <a:off x="266700" y="53995320"/>
          <a:ext cx="9248775" cy="8412480"/>
        </xdr:xfrm>
        <a:graphic>
          <a:graphicData uri="http://schemas.openxmlformats.org/drawingml/2006/chart">
            <c:chart xmlns:c="http://schemas.openxmlformats.org/drawingml/2006/chart" xmlns:r="http://schemas.openxmlformats.org/officeDocument/2006/relationships" r:id="rId13"/>
          </a:graphicData>
        </a:graphic>
      </xdr:graphicFrame>
      <xdr:graphicFrame macro="">
        <xdr:nvGraphicFramePr>
          <xdr:cNvPr id="22" name="グラフ 21">
            <a:extLst>
              <a:ext uri="{FF2B5EF4-FFF2-40B4-BE49-F238E27FC236}">
                <a16:creationId xmlns:a16="http://schemas.microsoft.com/office/drawing/2014/main" id="{9C50D859-A831-08D4-DAD1-ED83197A092A}"/>
              </a:ext>
            </a:extLst>
          </xdr:cNvPr>
          <xdr:cNvGraphicFramePr>
            <a:graphicFrameLocks/>
          </xdr:cNvGraphicFramePr>
        </xdr:nvGraphicFramePr>
        <xdr:xfrm>
          <a:off x="1790700" y="54281070"/>
          <a:ext cx="7423785" cy="94488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2</xdr:col>
      <xdr:colOff>0</xdr:colOff>
      <xdr:row>212</xdr:row>
      <xdr:rowOff>7620</xdr:rowOff>
    </xdr:from>
    <xdr:to>
      <xdr:col>14</xdr:col>
      <xdr:colOff>0</xdr:colOff>
      <xdr:row>240</xdr:row>
      <xdr:rowOff>0</xdr:rowOff>
    </xdr:to>
    <xdr:grpSp>
      <xdr:nvGrpSpPr>
        <xdr:cNvPr id="23" name="グループ化 22">
          <a:extLst>
            <a:ext uri="{FF2B5EF4-FFF2-40B4-BE49-F238E27FC236}">
              <a16:creationId xmlns:a16="http://schemas.microsoft.com/office/drawing/2014/main" id="{225D0C5B-6A31-439A-AB4F-5159DB1E4D30}"/>
            </a:ext>
          </a:extLst>
        </xdr:cNvPr>
        <xdr:cNvGrpSpPr/>
      </xdr:nvGrpSpPr>
      <xdr:grpSpPr>
        <a:xfrm>
          <a:off x="266700" y="52509420"/>
          <a:ext cx="8963025" cy="6926580"/>
          <a:chOff x="266700" y="62910720"/>
          <a:chExt cx="9248775" cy="8412480"/>
        </a:xfrm>
      </xdr:grpSpPr>
      <xdr:graphicFrame macro="">
        <xdr:nvGraphicFramePr>
          <xdr:cNvPr id="24" name="グラフ 23">
            <a:extLst>
              <a:ext uri="{FF2B5EF4-FFF2-40B4-BE49-F238E27FC236}">
                <a16:creationId xmlns:a16="http://schemas.microsoft.com/office/drawing/2014/main" id="{6148E5F5-3907-1CA5-9140-EA3D7AEEA961}"/>
              </a:ext>
            </a:extLst>
          </xdr:cNvPr>
          <xdr:cNvGraphicFramePr>
            <a:graphicFrameLocks/>
          </xdr:cNvGraphicFramePr>
        </xdr:nvGraphicFramePr>
        <xdr:xfrm>
          <a:off x="266700" y="62910720"/>
          <a:ext cx="9248775" cy="8412480"/>
        </xdr:xfrm>
        <a:graphic>
          <a:graphicData uri="http://schemas.openxmlformats.org/drawingml/2006/chart">
            <c:chart xmlns:c="http://schemas.openxmlformats.org/drawingml/2006/chart" xmlns:r="http://schemas.openxmlformats.org/officeDocument/2006/relationships" r:id="rId15"/>
          </a:graphicData>
        </a:graphic>
      </xdr:graphicFrame>
      <xdr:graphicFrame macro="">
        <xdr:nvGraphicFramePr>
          <xdr:cNvPr id="25" name="グラフ 24">
            <a:extLst>
              <a:ext uri="{FF2B5EF4-FFF2-40B4-BE49-F238E27FC236}">
                <a16:creationId xmlns:a16="http://schemas.microsoft.com/office/drawing/2014/main" id="{4EC91D9A-C6DD-729D-3AD5-778EA4C8F248}"/>
              </a:ext>
            </a:extLst>
          </xdr:cNvPr>
          <xdr:cNvGraphicFramePr>
            <a:graphicFrameLocks/>
          </xdr:cNvGraphicFramePr>
        </xdr:nvGraphicFramePr>
        <xdr:xfrm>
          <a:off x="1790700" y="63196470"/>
          <a:ext cx="7423785" cy="944880"/>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xdr:col>
      <xdr:colOff>0</xdr:colOff>
      <xdr:row>242</xdr:row>
      <xdr:rowOff>7620</xdr:rowOff>
    </xdr:from>
    <xdr:to>
      <xdr:col>14</xdr:col>
      <xdr:colOff>0</xdr:colOff>
      <xdr:row>270</xdr:row>
      <xdr:rowOff>0</xdr:rowOff>
    </xdr:to>
    <xdr:grpSp>
      <xdr:nvGrpSpPr>
        <xdr:cNvPr id="26" name="グループ化 25">
          <a:extLst>
            <a:ext uri="{FF2B5EF4-FFF2-40B4-BE49-F238E27FC236}">
              <a16:creationId xmlns:a16="http://schemas.microsoft.com/office/drawing/2014/main" id="{3F404A0A-E8E8-4706-A310-668E712A3885}"/>
            </a:ext>
          </a:extLst>
        </xdr:cNvPr>
        <xdr:cNvGrpSpPr/>
      </xdr:nvGrpSpPr>
      <xdr:grpSpPr>
        <a:xfrm>
          <a:off x="266700" y="59938920"/>
          <a:ext cx="8963025" cy="6926580"/>
          <a:chOff x="266700" y="72073770"/>
          <a:chExt cx="9248775" cy="8412480"/>
        </a:xfrm>
      </xdr:grpSpPr>
      <xdr:graphicFrame macro="">
        <xdr:nvGraphicFramePr>
          <xdr:cNvPr id="27" name="グラフ 26">
            <a:extLst>
              <a:ext uri="{FF2B5EF4-FFF2-40B4-BE49-F238E27FC236}">
                <a16:creationId xmlns:a16="http://schemas.microsoft.com/office/drawing/2014/main" id="{CE826F50-A41D-F225-898C-B5A188A680D9}"/>
              </a:ext>
            </a:extLst>
          </xdr:cNvPr>
          <xdr:cNvGraphicFramePr>
            <a:graphicFrameLocks/>
          </xdr:cNvGraphicFramePr>
        </xdr:nvGraphicFramePr>
        <xdr:xfrm>
          <a:off x="266700" y="72073770"/>
          <a:ext cx="9248775" cy="8412480"/>
        </xdr:xfrm>
        <a:graphic>
          <a:graphicData uri="http://schemas.openxmlformats.org/drawingml/2006/chart">
            <c:chart xmlns:c="http://schemas.openxmlformats.org/drawingml/2006/chart" xmlns:r="http://schemas.openxmlformats.org/officeDocument/2006/relationships" r:id="rId17"/>
          </a:graphicData>
        </a:graphic>
      </xdr:graphicFrame>
      <xdr:graphicFrame macro="">
        <xdr:nvGraphicFramePr>
          <xdr:cNvPr id="28" name="グラフ 27">
            <a:extLst>
              <a:ext uri="{FF2B5EF4-FFF2-40B4-BE49-F238E27FC236}">
                <a16:creationId xmlns:a16="http://schemas.microsoft.com/office/drawing/2014/main" id="{8D1417D1-6355-27F1-2E46-2F6C2064CA87}"/>
              </a:ext>
            </a:extLst>
          </xdr:cNvPr>
          <xdr:cNvGraphicFramePr>
            <a:graphicFrameLocks/>
          </xdr:cNvGraphicFramePr>
        </xdr:nvGraphicFramePr>
        <xdr:xfrm>
          <a:off x="1790700" y="72359520"/>
          <a:ext cx="7423785" cy="944880"/>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xdr:col>
      <xdr:colOff>0</xdr:colOff>
      <xdr:row>272</xdr:row>
      <xdr:rowOff>7620</xdr:rowOff>
    </xdr:from>
    <xdr:to>
      <xdr:col>14</xdr:col>
      <xdr:colOff>0</xdr:colOff>
      <xdr:row>300</xdr:row>
      <xdr:rowOff>0</xdr:rowOff>
    </xdr:to>
    <xdr:grpSp>
      <xdr:nvGrpSpPr>
        <xdr:cNvPr id="29" name="グループ化 28">
          <a:extLst>
            <a:ext uri="{FF2B5EF4-FFF2-40B4-BE49-F238E27FC236}">
              <a16:creationId xmlns:a16="http://schemas.microsoft.com/office/drawing/2014/main" id="{677C28A3-E7C2-4E00-A20C-19C1FA0559A4}"/>
            </a:ext>
          </a:extLst>
        </xdr:cNvPr>
        <xdr:cNvGrpSpPr/>
      </xdr:nvGrpSpPr>
      <xdr:grpSpPr>
        <a:xfrm>
          <a:off x="266700" y="67368420"/>
          <a:ext cx="8963025" cy="6926580"/>
          <a:chOff x="266700" y="80989170"/>
          <a:chExt cx="9248775" cy="8412480"/>
        </a:xfrm>
      </xdr:grpSpPr>
      <xdr:graphicFrame macro="">
        <xdr:nvGraphicFramePr>
          <xdr:cNvPr id="30" name="グラフ 29">
            <a:extLst>
              <a:ext uri="{FF2B5EF4-FFF2-40B4-BE49-F238E27FC236}">
                <a16:creationId xmlns:a16="http://schemas.microsoft.com/office/drawing/2014/main" id="{7AB4DB5A-73E1-F452-921A-4AE3195F0E45}"/>
              </a:ext>
            </a:extLst>
          </xdr:cNvPr>
          <xdr:cNvGraphicFramePr>
            <a:graphicFrameLocks/>
          </xdr:cNvGraphicFramePr>
        </xdr:nvGraphicFramePr>
        <xdr:xfrm>
          <a:off x="266700" y="80989170"/>
          <a:ext cx="9248775" cy="8412480"/>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31" name="グラフ 30">
            <a:extLst>
              <a:ext uri="{FF2B5EF4-FFF2-40B4-BE49-F238E27FC236}">
                <a16:creationId xmlns:a16="http://schemas.microsoft.com/office/drawing/2014/main" id="{35E55608-41E5-884F-98CB-6A9BCBFF9BE3}"/>
              </a:ext>
            </a:extLst>
          </xdr:cNvPr>
          <xdr:cNvGraphicFramePr>
            <a:graphicFrameLocks/>
          </xdr:cNvGraphicFramePr>
        </xdr:nvGraphicFramePr>
        <xdr:xfrm>
          <a:off x="1771043" y="81193942"/>
          <a:ext cx="7423785" cy="94487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xdr:col>
      <xdr:colOff>0</xdr:colOff>
      <xdr:row>302</xdr:row>
      <xdr:rowOff>7620</xdr:rowOff>
    </xdr:from>
    <xdr:to>
      <xdr:col>14</xdr:col>
      <xdr:colOff>0</xdr:colOff>
      <xdr:row>330</xdr:row>
      <xdr:rowOff>0</xdr:rowOff>
    </xdr:to>
    <xdr:grpSp>
      <xdr:nvGrpSpPr>
        <xdr:cNvPr id="32" name="グループ化 31">
          <a:extLst>
            <a:ext uri="{FF2B5EF4-FFF2-40B4-BE49-F238E27FC236}">
              <a16:creationId xmlns:a16="http://schemas.microsoft.com/office/drawing/2014/main" id="{CF677BD9-F564-4948-A3F5-29E1AEA9B2F2}"/>
            </a:ext>
          </a:extLst>
        </xdr:cNvPr>
        <xdr:cNvGrpSpPr/>
      </xdr:nvGrpSpPr>
      <xdr:grpSpPr>
        <a:xfrm>
          <a:off x="266700" y="74797920"/>
          <a:ext cx="8963025" cy="6926580"/>
          <a:chOff x="266700" y="89904570"/>
          <a:chExt cx="9248775" cy="8412480"/>
        </a:xfrm>
      </xdr:grpSpPr>
      <xdr:graphicFrame macro="">
        <xdr:nvGraphicFramePr>
          <xdr:cNvPr id="33" name="グラフ 32">
            <a:extLst>
              <a:ext uri="{FF2B5EF4-FFF2-40B4-BE49-F238E27FC236}">
                <a16:creationId xmlns:a16="http://schemas.microsoft.com/office/drawing/2014/main" id="{A19A4893-C609-9C78-3C89-5073945EE426}"/>
              </a:ext>
            </a:extLst>
          </xdr:cNvPr>
          <xdr:cNvGraphicFramePr>
            <a:graphicFrameLocks/>
          </xdr:cNvGraphicFramePr>
        </xdr:nvGraphicFramePr>
        <xdr:xfrm>
          <a:off x="266700" y="89904570"/>
          <a:ext cx="9248775" cy="8412480"/>
        </xdr:xfrm>
        <a:graphic>
          <a:graphicData uri="http://schemas.openxmlformats.org/drawingml/2006/chart">
            <c:chart xmlns:c="http://schemas.openxmlformats.org/drawingml/2006/chart" xmlns:r="http://schemas.openxmlformats.org/officeDocument/2006/relationships" r:id="rId21"/>
          </a:graphicData>
        </a:graphic>
      </xdr:graphicFrame>
      <xdr:graphicFrame macro="">
        <xdr:nvGraphicFramePr>
          <xdr:cNvPr id="34" name="グラフ 33">
            <a:extLst>
              <a:ext uri="{FF2B5EF4-FFF2-40B4-BE49-F238E27FC236}">
                <a16:creationId xmlns:a16="http://schemas.microsoft.com/office/drawing/2014/main" id="{B5DE7450-0DAA-FD77-3E5D-D34346D0D9E9}"/>
              </a:ext>
            </a:extLst>
          </xdr:cNvPr>
          <xdr:cNvGraphicFramePr>
            <a:graphicFrameLocks/>
          </xdr:cNvGraphicFramePr>
        </xdr:nvGraphicFramePr>
        <xdr:xfrm>
          <a:off x="1800529" y="90144047"/>
          <a:ext cx="7423785" cy="94487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xdr:col>
      <xdr:colOff>0</xdr:colOff>
      <xdr:row>332</xdr:row>
      <xdr:rowOff>7620</xdr:rowOff>
    </xdr:from>
    <xdr:to>
      <xdr:col>14</xdr:col>
      <xdr:colOff>0</xdr:colOff>
      <xdr:row>360</xdr:row>
      <xdr:rowOff>0</xdr:rowOff>
    </xdr:to>
    <xdr:grpSp>
      <xdr:nvGrpSpPr>
        <xdr:cNvPr id="35" name="グループ化 34">
          <a:extLst>
            <a:ext uri="{FF2B5EF4-FFF2-40B4-BE49-F238E27FC236}">
              <a16:creationId xmlns:a16="http://schemas.microsoft.com/office/drawing/2014/main" id="{D2309E1B-7431-4180-9C13-5146CBD6BD35}"/>
            </a:ext>
          </a:extLst>
        </xdr:cNvPr>
        <xdr:cNvGrpSpPr/>
      </xdr:nvGrpSpPr>
      <xdr:grpSpPr>
        <a:xfrm>
          <a:off x="266700" y="82227420"/>
          <a:ext cx="8963025" cy="6926580"/>
          <a:chOff x="266700" y="98819970"/>
          <a:chExt cx="9248775" cy="8412480"/>
        </a:xfrm>
      </xdr:grpSpPr>
      <xdr:graphicFrame macro="">
        <xdr:nvGraphicFramePr>
          <xdr:cNvPr id="36" name="グラフ 35">
            <a:extLst>
              <a:ext uri="{FF2B5EF4-FFF2-40B4-BE49-F238E27FC236}">
                <a16:creationId xmlns:a16="http://schemas.microsoft.com/office/drawing/2014/main" id="{8B6A6663-C68B-28C9-70A4-6808F0B79874}"/>
              </a:ext>
            </a:extLst>
          </xdr:cNvPr>
          <xdr:cNvGraphicFramePr>
            <a:graphicFrameLocks/>
          </xdr:cNvGraphicFramePr>
        </xdr:nvGraphicFramePr>
        <xdr:xfrm>
          <a:off x="266700" y="98819970"/>
          <a:ext cx="9248775" cy="8412480"/>
        </xdr:xfrm>
        <a:graphic>
          <a:graphicData uri="http://schemas.openxmlformats.org/drawingml/2006/chart">
            <c:chart xmlns:c="http://schemas.openxmlformats.org/drawingml/2006/chart" xmlns:r="http://schemas.openxmlformats.org/officeDocument/2006/relationships" r:id="rId23"/>
          </a:graphicData>
        </a:graphic>
      </xdr:graphicFrame>
      <xdr:graphicFrame macro="">
        <xdr:nvGraphicFramePr>
          <xdr:cNvPr id="37" name="グラフ 36">
            <a:extLst>
              <a:ext uri="{FF2B5EF4-FFF2-40B4-BE49-F238E27FC236}">
                <a16:creationId xmlns:a16="http://schemas.microsoft.com/office/drawing/2014/main" id="{3C59703F-DC0C-157F-A3F9-C907F4033C87}"/>
              </a:ext>
            </a:extLst>
          </xdr:cNvPr>
          <xdr:cNvGraphicFramePr>
            <a:graphicFrameLocks/>
          </xdr:cNvGraphicFramePr>
        </xdr:nvGraphicFramePr>
        <xdr:xfrm>
          <a:off x="1790700" y="99105720"/>
          <a:ext cx="7423785" cy="94488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xdr:col>
      <xdr:colOff>0</xdr:colOff>
      <xdr:row>362</xdr:row>
      <xdr:rowOff>7620</xdr:rowOff>
    </xdr:from>
    <xdr:to>
      <xdr:col>14</xdr:col>
      <xdr:colOff>0</xdr:colOff>
      <xdr:row>390</xdr:row>
      <xdr:rowOff>0</xdr:rowOff>
    </xdr:to>
    <xdr:grpSp>
      <xdr:nvGrpSpPr>
        <xdr:cNvPr id="38" name="グループ化 37">
          <a:extLst>
            <a:ext uri="{FF2B5EF4-FFF2-40B4-BE49-F238E27FC236}">
              <a16:creationId xmlns:a16="http://schemas.microsoft.com/office/drawing/2014/main" id="{C3727F80-C01D-41FE-AEE1-F1232D4F1BD1}"/>
            </a:ext>
          </a:extLst>
        </xdr:cNvPr>
        <xdr:cNvGrpSpPr/>
      </xdr:nvGrpSpPr>
      <xdr:grpSpPr>
        <a:xfrm>
          <a:off x="266700" y="89656920"/>
          <a:ext cx="8963025" cy="6926580"/>
          <a:chOff x="266700" y="502920"/>
          <a:chExt cx="9248775" cy="8412480"/>
        </a:xfrm>
      </xdr:grpSpPr>
      <xdr:graphicFrame macro="">
        <xdr:nvGraphicFramePr>
          <xdr:cNvPr id="39" name="グラフ 38">
            <a:extLst>
              <a:ext uri="{FF2B5EF4-FFF2-40B4-BE49-F238E27FC236}">
                <a16:creationId xmlns:a16="http://schemas.microsoft.com/office/drawing/2014/main" id="{0DA1E471-2865-2457-5D41-BA54500725F6}"/>
              </a:ext>
            </a:extLst>
          </xdr:cNvPr>
          <xdr:cNvGraphicFramePr>
            <a:graphicFrameLocks/>
          </xdr:cNvGraphicFramePr>
        </xdr:nvGraphicFramePr>
        <xdr:xfrm>
          <a:off x="266700" y="502920"/>
          <a:ext cx="9248775" cy="8412480"/>
        </xdr:xfrm>
        <a:graphic>
          <a:graphicData uri="http://schemas.openxmlformats.org/drawingml/2006/chart">
            <c:chart xmlns:c="http://schemas.openxmlformats.org/drawingml/2006/chart" xmlns:r="http://schemas.openxmlformats.org/officeDocument/2006/relationships" r:id="rId25"/>
          </a:graphicData>
        </a:graphic>
      </xdr:graphicFrame>
      <xdr:graphicFrame macro="">
        <xdr:nvGraphicFramePr>
          <xdr:cNvPr id="40" name="グラフ 39">
            <a:extLst>
              <a:ext uri="{FF2B5EF4-FFF2-40B4-BE49-F238E27FC236}">
                <a16:creationId xmlns:a16="http://schemas.microsoft.com/office/drawing/2014/main" id="{D80DBE9E-1FC7-7356-6E59-FFCD362F0EA4}"/>
              </a:ext>
            </a:extLst>
          </xdr:cNvPr>
          <xdr:cNvGraphicFramePr>
            <a:graphicFrameLocks/>
          </xdr:cNvGraphicFramePr>
        </xdr:nvGraphicFramePr>
        <xdr:xfrm>
          <a:off x="1790700" y="788670"/>
          <a:ext cx="7423785" cy="944880"/>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xdr:col>
      <xdr:colOff>0</xdr:colOff>
      <xdr:row>392</xdr:row>
      <xdr:rowOff>7620</xdr:rowOff>
    </xdr:from>
    <xdr:to>
      <xdr:col>14</xdr:col>
      <xdr:colOff>0</xdr:colOff>
      <xdr:row>420</xdr:row>
      <xdr:rowOff>0</xdr:rowOff>
    </xdr:to>
    <xdr:grpSp>
      <xdr:nvGrpSpPr>
        <xdr:cNvPr id="41" name="グループ化 40">
          <a:extLst>
            <a:ext uri="{FF2B5EF4-FFF2-40B4-BE49-F238E27FC236}">
              <a16:creationId xmlns:a16="http://schemas.microsoft.com/office/drawing/2014/main" id="{7FA42259-092F-4C4C-8375-A37AF0DBF199}"/>
            </a:ext>
          </a:extLst>
        </xdr:cNvPr>
        <xdr:cNvGrpSpPr/>
      </xdr:nvGrpSpPr>
      <xdr:grpSpPr>
        <a:xfrm>
          <a:off x="266700" y="97086420"/>
          <a:ext cx="8963025" cy="6926580"/>
          <a:chOff x="266700" y="9418320"/>
          <a:chExt cx="9248775" cy="8412480"/>
        </a:xfrm>
      </xdr:grpSpPr>
      <xdr:graphicFrame macro="">
        <xdr:nvGraphicFramePr>
          <xdr:cNvPr id="42" name="グラフ 41">
            <a:extLst>
              <a:ext uri="{FF2B5EF4-FFF2-40B4-BE49-F238E27FC236}">
                <a16:creationId xmlns:a16="http://schemas.microsoft.com/office/drawing/2014/main" id="{F29A474E-05B0-C56E-579C-626AFD2EDA11}"/>
              </a:ext>
            </a:extLst>
          </xdr:cNvPr>
          <xdr:cNvGraphicFramePr>
            <a:graphicFrameLocks/>
          </xdr:cNvGraphicFramePr>
        </xdr:nvGraphicFramePr>
        <xdr:xfrm>
          <a:off x="266700" y="9418320"/>
          <a:ext cx="9248775" cy="8412480"/>
        </xdr:xfrm>
        <a:graphic>
          <a:graphicData uri="http://schemas.openxmlformats.org/drawingml/2006/chart">
            <c:chart xmlns:c="http://schemas.openxmlformats.org/drawingml/2006/chart" xmlns:r="http://schemas.openxmlformats.org/officeDocument/2006/relationships" r:id="rId27"/>
          </a:graphicData>
        </a:graphic>
      </xdr:graphicFrame>
      <xdr:graphicFrame macro="">
        <xdr:nvGraphicFramePr>
          <xdr:cNvPr id="43" name="グラフ 42">
            <a:extLst>
              <a:ext uri="{FF2B5EF4-FFF2-40B4-BE49-F238E27FC236}">
                <a16:creationId xmlns:a16="http://schemas.microsoft.com/office/drawing/2014/main" id="{3D83B64B-E907-BA85-DF59-B6490174EF4B}"/>
              </a:ext>
            </a:extLst>
          </xdr:cNvPr>
          <xdr:cNvGraphicFramePr>
            <a:graphicFrameLocks/>
          </xdr:cNvGraphicFramePr>
        </xdr:nvGraphicFramePr>
        <xdr:xfrm>
          <a:off x="1790700" y="9704070"/>
          <a:ext cx="7423785" cy="944880"/>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xdr:col>
      <xdr:colOff>0</xdr:colOff>
      <xdr:row>422</xdr:row>
      <xdr:rowOff>7620</xdr:rowOff>
    </xdr:from>
    <xdr:to>
      <xdr:col>14</xdr:col>
      <xdr:colOff>0</xdr:colOff>
      <xdr:row>450</xdr:row>
      <xdr:rowOff>0</xdr:rowOff>
    </xdr:to>
    <xdr:grpSp>
      <xdr:nvGrpSpPr>
        <xdr:cNvPr id="44" name="グループ化 43">
          <a:extLst>
            <a:ext uri="{FF2B5EF4-FFF2-40B4-BE49-F238E27FC236}">
              <a16:creationId xmlns:a16="http://schemas.microsoft.com/office/drawing/2014/main" id="{050C35A0-C0FF-476B-B6E0-84E23EC94E5D}"/>
            </a:ext>
          </a:extLst>
        </xdr:cNvPr>
        <xdr:cNvGrpSpPr/>
      </xdr:nvGrpSpPr>
      <xdr:grpSpPr>
        <a:xfrm>
          <a:off x="266700" y="104515920"/>
          <a:ext cx="8963025" cy="6926580"/>
          <a:chOff x="266700" y="18333720"/>
          <a:chExt cx="9248775" cy="8412480"/>
        </a:xfrm>
      </xdr:grpSpPr>
      <xdr:graphicFrame macro="">
        <xdr:nvGraphicFramePr>
          <xdr:cNvPr id="45" name="グラフ 44">
            <a:extLst>
              <a:ext uri="{FF2B5EF4-FFF2-40B4-BE49-F238E27FC236}">
                <a16:creationId xmlns:a16="http://schemas.microsoft.com/office/drawing/2014/main" id="{8D2E14EA-3976-BB9A-90E0-2AE76091E678}"/>
              </a:ext>
            </a:extLst>
          </xdr:cNvPr>
          <xdr:cNvGraphicFramePr>
            <a:graphicFrameLocks/>
          </xdr:cNvGraphicFramePr>
        </xdr:nvGraphicFramePr>
        <xdr:xfrm>
          <a:off x="266700" y="18333720"/>
          <a:ext cx="9248775" cy="8412480"/>
        </xdr:xfrm>
        <a:graphic>
          <a:graphicData uri="http://schemas.openxmlformats.org/drawingml/2006/chart">
            <c:chart xmlns:c="http://schemas.openxmlformats.org/drawingml/2006/chart" xmlns:r="http://schemas.openxmlformats.org/officeDocument/2006/relationships" r:id="rId29"/>
          </a:graphicData>
        </a:graphic>
      </xdr:graphicFrame>
      <xdr:graphicFrame macro="">
        <xdr:nvGraphicFramePr>
          <xdr:cNvPr id="46" name="グラフ 45">
            <a:extLst>
              <a:ext uri="{FF2B5EF4-FFF2-40B4-BE49-F238E27FC236}">
                <a16:creationId xmlns:a16="http://schemas.microsoft.com/office/drawing/2014/main" id="{05D70FDE-E050-ED17-7674-AB9580213ED5}"/>
              </a:ext>
            </a:extLst>
          </xdr:cNvPr>
          <xdr:cNvGraphicFramePr>
            <a:graphicFrameLocks/>
          </xdr:cNvGraphicFramePr>
        </xdr:nvGraphicFramePr>
        <xdr:xfrm>
          <a:off x="1790700" y="18619470"/>
          <a:ext cx="7423785" cy="944880"/>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2</xdr:col>
      <xdr:colOff>0</xdr:colOff>
      <xdr:row>452</xdr:row>
      <xdr:rowOff>7620</xdr:rowOff>
    </xdr:from>
    <xdr:to>
      <xdr:col>14</xdr:col>
      <xdr:colOff>0</xdr:colOff>
      <xdr:row>480</xdr:row>
      <xdr:rowOff>0</xdr:rowOff>
    </xdr:to>
    <xdr:grpSp>
      <xdr:nvGrpSpPr>
        <xdr:cNvPr id="47" name="グループ化 46">
          <a:extLst>
            <a:ext uri="{FF2B5EF4-FFF2-40B4-BE49-F238E27FC236}">
              <a16:creationId xmlns:a16="http://schemas.microsoft.com/office/drawing/2014/main" id="{E8DED78B-2AD9-4E1D-9444-E1E8714ABB9C}"/>
            </a:ext>
          </a:extLst>
        </xdr:cNvPr>
        <xdr:cNvGrpSpPr/>
      </xdr:nvGrpSpPr>
      <xdr:grpSpPr>
        <a:xfrm>
          <a:off x="266700" y="111945420"/>
          <a:ext cx="8963025" cy="6926580"/>
          <a:chOff x="266700" y="27249120"/>
          <a:chExt cx="9248775" cy="8412480"/>
        </a:xfrm>
      </xdr:grpSpPr>
      <xdr:graphicFrame macro="">
        <xdr:nvGraphicFramePr>
          <xdr:cNvPr id="48" name="グラフ 47">
            <a:extLst>
              <a:ext uri="{FF2B5EF4-FFF2-40B4-BE49-F238E27FC236}">
                <a16:creationId xmlns:a16="http://schemas.microsoft.com/office/drawing/2014/main" id="{A7A0ACE6-55A3-A7D7-7BF7-1D5720D41C82}"/>
              </a:ext>
            </a:extLst>
          </xdr:cNvPr>
          <xdr:cNvGraphicFramePr>
            <a:graphicFrameLocks/>
          </xdr:cNvGraphicFramePr>
        </xdr:nvGraphicFramePr>
        <xdr:xfrm>
          <a:off x="266700" y="27249120"/>
          <a:ext cx="9248775" cy="8412480"/>
        </xdr:xfrm>
        <a:graphic>
          <a:graphicData uri="http://schemas.openxmlformats.org/drawingml/2006/chart">
            <c:chart xmlns:c="http://schemas.openxmlformats.org/drawingml/2006/chart" xmlns:r="http://schemas.openxmlformats.org/officeDocument/2006/relationships" r:id="rId31"/>
          </a:graphicData>
        </a:graphic>
      </xdr:graphicFrame>
      <xdr:graphicFrame macro="">
        <xdr:nvGraphicFramePr>
          <xdr:cNvPr id="49" name="グラフ 48">
            <a:extLst>
              <a:ext uri="{FF2B5EF4-FFF2-40B4-BE49-F238E27FC236}">
                <a16:creationId xmlns:a16="http://schemas.microsoft.com/office/drawing/2014/main" id="{1A008E36-C6B6-5D2C-E2B2-3CC327C77E74}"/>
              </a:ext>
            </a:extLst>
          </xdr:cNvPr>
          <xdr:cNvGraphicFramePr>
            <a:graphicFrameLocks/>
          </xdr:cNvGraphicFramePr>
        </xdr:nvGraphicFramePr>
        <xdr:xfrm>
          <a:off x="1790700" y="27534870"/>
          <a:ext cx="7423785" cy="944880"/>
        </xdr:xfrm>
        <a:graphic>
          <a:graphicData uri="http://schemas.openxmlformats.org/drawingml/2006/chart">
            <c:chart xmlns:c="http://schemas.openxmlformats.org/drawingml/2006/chart" xmlns:r="http://schemas.openxmlformats.org/officeDocument/2006/relationships" r:id="rId32"/>
          </a:graphicData>
        </a:graphic>
      </xdr:graphicFrame>
    </xdr:grpSp>
    <xdr:clientData/>
  </xdr:twoCellAnchor>
  <xdr:twoCellAnchor>
    <xdr:from>
      <xdr:col>2</xdr:col>
      <xdr:colOff>0</xdr:colOff>
      <xdr:row>482</xdr:row>
      <xdr:rowOff>7620</xdr:rowOff>
    </xdr:from>
    <xdr:to>
      <xdr:col>14</xdr:col>
      <xdr:colOff>0</xdr:colOff>
      <xdr:row>510</xdr:row>
      <xdr:rowOff>0</xdr:rowOff>
    </xdr:to>
    <xdr:grpSp>
      <xdr:nvGrpSpPr>
        <xdr:cNvPr id="50" name="グループ化 49">
          <a:extLst>
            <a:ext uri="{FF2B5EF4-FFF2-40B4-BE49-F238E27FC236}">
              <a16:creationId xmlns:a16="http://schemas.microsoft.com/office/drawing/2014/main" id="{D3D9D9E7-AF79-4A61-9EAC-4199C8698421}"/>
            </a:ext>
          </a:extLst>
        </xdr:cNvPr>
        <xdr:cNvGrpSpPr/>
      </xdr:nvGrpSpPr>
      <xdr:grpSpPr>
        <a:xfrm>
          <a:off x="266700" y="119374920"/>
          <a:ext cx="8963025" cy="6926580"/>
          <a:chOff x="266700" y="36164520"/>
          <a:chExt cx="9248775" cy="8412480"/>
        </a:xfrm>
      </xdr:grpSpPr>
      <xdr:graphicFrame macro="">
        <xdr:nvGraphicFramePr>
          <xdr:cNvPr id="51" name="グラフ 50">
            <a:extLst>
              <a:ext uri="{FF2B5EF4-FFF2-40B4-BE49-F238E27FC236}">
                <a16:creationId xmlns:a16="http://schemas.microsoft.com/office/drawing/2014/main" id="{093B1420-00F8-D6BF-AFE8-5D5FE2FFCF81}"/>
              </a:ext>
            </a:extLst>
          </xdr:cNvPr>
          <xdr:cNvGraphicFramePr>
            <a:graphicFrameLocks/>
          </xdr:cNvGraphicFramePr>
        </xdr:nvGraphicFramePr>
        <xdr:xfrm>
          <a:off x="266700" y="36164520"/>
          <a:ext cx="9248775" cy="8412480"/>
        </xdr:xfrm>
        <a:graphic>
          <a:graphicData uri="http://schemas.openxmlformats.org/drawingml/2006/chart">
            <c:chart xmlns:c="http://schemas.openxmlformats.org/drawingml/2006/chart" xmlns:r="http://schemas.openxmlformats.org/officeDocument/2006/relationships" r:id="rId33"/>
          </a:graphicData>
        </a:graphic>
      </xdr:graphicFrame>
      <xdr:graphicFrame macro="">
        <xdr:nvGraphicFramePr>
          <xdr:cNvPr id="52" name="グラフ 51">
            <a:extLst>
              <a:ext uri="{FF2B5EF4-FFF2-40B4-BE49-F238E27FC236}">
                <a16:creationId xmlns:a16="http://schemas.microsoft.com/office/drawing/2014/main" id="{086304CA-E063-8EAD-AECC-7A2A5D15F9F0}"/>
              </a:ext>
            </a:extLst>
          </xdr:cNvPr>
          <xdr:cNvGraphicFramePr>
            <a:graphicFrameLocks/>
          </xdr:cNvGraphicFramePr>
        </xdr:nvGraphicFramePr>
        <xdr:xfrm>
          <a:off x="1790700" y="36450270"/>
          <a:ext cx="7423785" cy="944880"/>
        </xdr:xfrm>
        <a:graphic>
          <a:graphicData uri="http://schemas.openxmlformats.org/drawingml/2006/chart">
            <c:chart xmlns:c="http://schemas.openxmlformats.org/drawingml/2006/chart" xmlns:r="http://schemas.openxmlformats.org/officeDocument/2006/relationships" r:id="rId34"/>
          </a:graphicData>
        </a:graphic>
      </xdr:graphicFrame>
    </xdr:grpSp>
    <xdr:clientData/>
  </xdr:twoCellAnchor>
  <xdr:twoCellAnchor>
    <xdr:from>
      <xdr:col>2</xdr:col>
      <xdr:colOff>0</xdr:colOff>
      <xdr:row>512</xdr:row>
      <xdr:rowOff>7620</xdr:rowOff>
    </xdr:from>
    <xdr:to>
      <xdr:col>14</xdr:col>
      <xdr:colOff>0</xdr:colOff>
      <xdr:row>540</xdr:row>
      <xdr:rowOff>0</xdr:rowOff>
    </xdr:to>
    <xdr:grpSp>
      <xdr:nvGrpSpPr>
        <xdr:cNvPr id="53" name="グループ化 52">
          <a:extLst>
            <a:ext uri="{FF2B5EF4-FFF2-40B4-BE49-F238E27FC236}">
              <a16:creationId xmlns:a16="http://schemas.microsoft.com/office/drawing/2014/main" id="{1F88EE1B-69A1-4A25-8BDB-2D959F185327}"/>
            </a:ext>
          </a:extLst>
        </xdr:cNvPr>
        <xdr:cNvGrpSpPr/>
      </xdr:nvGrpSpPr>
      <xdr:grpSpPr>
        <a:xfrm>
          <a:off x="266700" y="126804420"/>
          <a:ext cx="8963025" cy="6926580"/>
          <a:chOff x="266700" y="45079920"/>
          <a:chExt cx="9248775" cy="8412480"/>
        </a:xfrm>
      </xdr:grpSpPr>
      <xdr:graphicFrame macro="">
        <xdr:nvGraphicFramePr>
          <xdr:cNvPr id="54" name="グラフ 53">
            <a:extLst>
              <a:ext uri="{FF2B5EF4-FFF2-40B4-BE49-F238E27FC236}">
                <a16:creationId xmlns:a16="http://schemas.microsoft.com/office/drawing/2014/main" id="{B4CC45F6-0447-C628-60C7-20226CE3491C}"/>
              </a:ext>
            </a:extLst>
          </xdr:cNvPr>
          <xdr:cNvGraphicFramePr>
            <a:graphicFrameLocks/>
          </xdr:cNvGraphicFramePr>
        </xdr:nvGraphicFramePr>
        <xdr:xfrm>
          <a:off x="266700" y="45079920"/>
          <a:ext cx="9248775" cy="8412480"/>
        </xdr:xfrm>
        <a:graphic>
          <a:graphicData uri="http://schemas.openxmlformats.org/drawingml/2006/chart">
            <c:chart xmlns:c="http://schemas.openxmlformats.org/drawingml/2006/chart" xmlns:r="http://schemas.openxmlformats.org/officeDocument/2006/relationships" r:id="rId35"/>
          </a:graphicData>
        </a:graphic>
      </xdr:graphicFrame>
      <xdr:graphicFrame macro="">
        <xdr:nvGraphicFramePr>
          <xdr:cNvPr id="55" name="グラフ 54">
            <a:extLst>
              <a:ext uri="{FF2B5EF4-FFF2-40B4-BE49-F238E27FC236}">
                <a16:creationId xmlns:a16="http://schemas.microsoft.com/office/drawing/2014/main" id="{6654B933-446D-C909-6AC3-8B39A9F38D52}"/>
              </a:ext>
            </a:extLst>
          </xdr:cNvPr>
          <xdr:cNvGraphicFramePr>
            <a:graphicFrameLocks/>
          </xdr:cNvGraphicFramePr>
        </xdr:nvGraphicFramePr>
        <xdr:xfrm>
          <a:off x="1790700" y="45365670"/>
          <a:ext cx="7423785" cy="944880"/>
        </xdr:xfrm>
        <a:graphic>
          <a:graphicData uri="http://schemas.openxmlformats.org/drawingml/2006/chart">
            <c:chart xmlns:c="http://schemas.openxmlformats.org/drawingml/2006/chart" xmlns:r="http://schemas.openxmlformats.org/officeDocument/2006/relationships" r:id="rId36"/>
          </a:graphicData>
        </a:graphic>
      </xdr:graphicFrame>
    </xdr:grpSp>
    <xdr:clientData/>
  </xdr:twoCellAnchor>
  <xdr:twoCellAnchor>
    <xdr:from>
      <xdr:col>2</xdr:col>
      <xdr:colOff>0</xdr:colOff>
      <xdr:row>542</xdr:row>
      <xdr:rowOff>7620</xdr:rowOff>
    </xdr:from>
    <xdr:to>
      <xdr:col>14</xdr:col>
      <xdr:colOff>0</xdr:colOff>
      <xdr:row>570</xdr:row>
      <xdr:rowOff>0</xdr:rowOff>
    </xdr:to>
    <xdr:grpSp>
      <xdr:nvGrpSpPr>
        <xdr:cNvPr id="56" name="グループ化 55">
          <a:extLst>
            <a:ext uri="{FF2B5EF4-FFF2-40B4-BE49-F238E27FC236}">
              <a16:creationId xmlns:a16="http://schemas.microsoft.com/office/drawing/2014/main" id="{1E5F51BD-C13A-4E50-AF0F-F693A249984A}"/>
            </a:ext>
          </a:extLst>
        </xdr:cNvPr>
        <xdr:cNvGrpSpPr/>
      </xdr:nvGrpSpPr>
      <xdr:grpSpPr>
        <a:xfrm>
          <a:off x="266700" y="134233920"/>
          <a:ext cx="8963025" cy="6926580"/>
          <a:chOff x="266700" y="53995320"/>
          <a:chExt cx="9248775" cy="8412480"/>
        </a:xfrm>
      </xdr:grpSpPr>
      <xdr:graphicFrame macro="">
        <xdr:nvGraphicFramePr>
          <xdr:cNvPr id="57" name="グラフ 56">
            <a:extLst>
              <a:ext uri="{FF2B5EF4-FFF2-40B4-BE49-F238E27FC236}">
                <a16:creationId xmlns:a16="http://schemas.microsoft.com/office/drawing/2014/main" id="{7074B621-4751-07B7-5895-E735059D7D57}"/>
              </a:ext>
            </a:extLst>
          </xdr:cNvPr>
          <xdr:cNvGraphicFramePr>
            <a:graphicFrameLocks/>
          </xdr:cNvGraphicFramePr>
        </xdr:nvGraphicFramePr>
        <xdr:xfrm>
          <a:off x="266700" y="53995320"/>
          <a:ext cx="9248775" cy="8412480"/>
        </xdr:xfrm>
        <a:graphic>
          <a:graphicData uri="http://schemas.openxmlformats.org/drawingml/2006/chart">
            <c:chart xmlns:c="http://schemas.openxmlformats.org/drawingml/2006/chart" xmlns:r="http://schemas.openxmlformats.org/officeDocument/2006/relationships" r:id="rId37"/>
          </a:graphicData>
        </a:graphic>
      </xdr:graphicFrame>
      <xdr:graphicFrame macro="">
        <xdr:nvGraphicFramePr>
          <xdr:cNvPr id="58" name="グラフ 57">
            <a:extLst>
              <a:ext uri="{FF2B5EF4-FFF2-40B4-BE49-F238E27FC236}">
                <a16:creationId xmlns:a16="http://schemas.microsoft.com/office/drawing/2014/main" id="{A66B5286-F626-3A14-68ED-4A9ED08687F5}"/>
              </a:ext>
            </a:extLst>
          </xdr:cNvPr>
          <xdr:cNvGraphicFramePr>
            <a:graphicFrameLocks/>
          </xdr:cNvGraphicFramePr>
        </xdr:nvGraphicFramePr>
        <xdr:xfrm>
          <a:off x="1790700" y="54281070"/>
          <a:ext cx="7423785" cy="944880"/>
        </xdr:xfrm>
        <a:graphic>
          <a:graphicData uri="http://schemas.openxmlformats.org/drawingml/2006/chart">
            <c:chart xmlns:c="http://schemas.openxmlformats.org/drawingml/2006/chart" xmlns:r="http://schemas.openxmlformats.org/officeDocument/2006/relationships" r:id="rId38"/>
          </a:graphicData>
        </a:graphic>
      </xdr:graphicFrame>
    </xdr:grpSp>
    <xdr:clientData/>
  </xdr:twoCellAnchor>
  <xdr:twoCellAnchor>
    <xdr:from>
      <xdr:col>2</xdr:col>
      <xdr:colOff>0</xdr:colOff>
      <xdr:row>572</xdr:row>
      <xdr:rowOff>7620</xdr:rowOff>
    </xdr:from>
    <xdr:to>
      <xdr:col>14</xdr:col>
      <xdr:colOff>0</xdr:colOff>
      <xdr:row>600</xdr:row>
      <xdr:rowOff>0</xdr:rowOff>
    </xdr:to>
    <xdr:grpSp>
      <xdr:nvGrpSpPr>
        <xdr:cNvPr id="59" name="グループ化 58">
          <a:extLst>
            <a:ext uri="{FF2B5EF4-FFF2-40B4-BE49-F238E27FC236}">
              <a16:creationId xmlns:a16="http://schemas.microsoft.com/office/drawing/2014/main" id="{8119B186-B387-4F8C-81CE-E7E872B15532}"/>
            </a:ext>
          </a:extLst>
        </xdr:cNvPr>
        <xdr:cNvGrpSpPr/>
      </xdr:nvGrpSpPr>
      <xdr:grpSpPr>
        <a:xfrm>
          <a:off x="266700" y="141663420"/>
          <a:ext cx="8963025" cy="6926580"/>
          <a:chOff x="266700" y="62910720"/>
          <a:chExt cx="9248775" cy="8412480"/>
        </a:xfrm>
      </xdr:grpSpPr>
      <xdr:graphicFrame macro="">
        <xdr:nvGraphicFramePr>
          <xdr:cNvPr id="60" name="グラフ 59">
            <a:extLst>
              <a:ext uri="{FF2B5EF4-FFF2-40B4-BE49-F238E27FC236}">
                <a16:creationId xmlns:a16="http://schemas.microsoft.com/office/drawing/2014/main" id="{AC842FF8-4AE9-8A8C-31EC-E5CA18755C67}"/>
              </a:ext>
            </a:extLst>
          </xdr:cNvPr>
          <xdr:cNvGraphicFramePr>
            <a:graphicFrameLocks/>
          </xdr:cNvGraphicFramePr>
        </xdr:nvGraphicFramePr>
        <xdr:xfrm>
          <a:off x="266700" y="62910720"/>
          <a:ext cx="9248775" cy="8412480"/>
        </xdr:xfrm>
        <a:graphic>
          <a:graphicData uri="http://schemas.openxmlformats.org/drawingml/2006/chart">
            <c:chart xmlns:c="http://schemas.openxmlformats.org/drawingml/2006/chart" xmlns:r="http://schemas.openxmlformats.org/officeDocument/2006/relationships" r:id="rId39"/>
          </a:graphicData>
        </a:graphic>
      </xdr:graphicFrame>
      <xdr:graphicFrame macro="">
        <xdr:nvGraphicFramePr>
          <xdr:cNvPr id="61" name="グラフ 60">
            <a:extLst>
              <a:ext uri="{FF2B5EF4-FFF2-40B4-BE49-F238E27FC236}">
                <a16:creationId xmlns:a16="http://schemas.microsoft.com/office/drawing/2014/main" id="{C54AF5F7-052C-1E4D-2B3D-ED9F084C195A}"/>
              </a:ext>
            </a:extLst>
          </xdr:cNvPr>
          <xdr:cNvGraphicFramePr>
            <a:graphicFrameLocks/>
          </xdr:cNvGraphicFramePr>
        </xdr:nvGraphicFramePr>
        <xdr:xfrm>
          <a:off x="1790700" y="63196470"/>
          <a:ext cx="7423785" cy="944880"/>
        </xdr:xfrm>
        <a:graphic>
          <a:graphicData uri="http://schemas.openxmlformats.org/drawingml/2006/chart">
            <c:chart xmlns:c="http://schemas.openxmlformats.org/drawingml/2006/chart" xmlns:r="http://schemas.openxmlformats.org/officeDocument/2006/relationships" r:id="rId40"/>
          </a:graphicData>
        </a:graphic>
      </xdr:graphicFrame>
    </xdr:grpSp>
    <xdr:clientData/>
  </xdr:twoCellAnchor>
  <xdr:twoCellAnchor>
    <xdr:from>
      <xdr:col>2</xdr:col>
      <xdr:colOff>0</xdr:colOff>
      <xdr:row>602</xdr:row>
      <xdr:rowOff>7620</xdr:rowOff>
    </xdr:from>
    <xdr:to>
      <xdr:col>14</xdr:col>
      <xdr:colOff>0</xdr:colOff>
      <xdr:row>630</xdr:row>
      <xdr:rowOff>0</xdr:rowOff>
    </xdr:to>
    <xdr:grpSp>
      <xdr:nvGrpSpPr>
        <xdr:cNvPr id="62" name="グループ化 61">
          <a:extLst>
            <a:ext uri="{FF2B5EF4-FFF2-40B4-BE49-F238E27FC236}">
              <a16:creationId xmlns:a16="http://schemas.microsoft.com/office/drawing/2014/main" id="{06EE81B7-D392-4193-B8BF-789E15FE27C2}"/>
            </a:ext>
          </a:extLst>
        </xdr:cNvPr>
        <xdr:cNvGrpSpPr/>
      </xdr:nvGrpSpPr>
      <xdr:grpSpPr>
        <a:xfrm>
          <a:off x="266700" y="149092920"/>
          <a:ext cx="8963025" cy="6926580"/>
          <a:chOff x="266700" y="72073770"/>
          <a:chExt cx="9248775" cy="8412480"/>
        </a:xfrm>
      </xdr:grpSpPr>
      <xdr:graphicFrame macro="">
        <xdr:nvGraphicFramePr>
          <xdr:cNvPr id="63" name="グラフ 62">
            <a:extLst>
              <a:ext uri="{FF2B5EF4-FFF2-40B4-BE49-F238E27FC236}">
                <a16:creationId xmlns:a16="http://schemas.microsoft.com/office/drawing/2014/main" id="{3CCE9873-758A-F8D1-99B5-9991B45A7EA2}"/>
              </a:ext>
            </a:extLst>
          </xdr:cNvPr>
          <xdr:cNvGraphicFramePr>
            <a:graphicFrameLocks/>
          </xdr:cNvGraphicFramePr>
        </xdr:nvGraphicFramePr>
        <xdr:xfrm>
          <a:off x="266700" y="72073770"/>
          <a:ext cx="9248775" cy="8412480"/>
        </xdr:xfrm>
        <a:graphic>
          <a:graphicData uri="http://schemas.openxmlformats.org/drawingml/2006/chart">
            <c:chart xmlns:c="http://schemas.openxmlformats.org/drawingml/2006/chart" xmlns:r="http://schemas.openxmlformats.org/officeDocument/2006/relationships" r:id="rId41"/>
          </a:graphicData>
        </a:graphic>
      </xdr:graphicFrame>
      <xdr:graphicFrame macro="">
        <xdr:nvGraphicFramePr>
          <xdr:cNvPr id="64" name="グラフ 63">
            <a:extLst>
              <a:ext uri="{FF2B5EF4-FFF2-40B4-BE49-F238E27FC236}">
                <a16:creationId xmlns:a16="http://schemas.microsoft.com/office/drawing/2014/main" id="{A59EA28C-1DE3-4268-146E-E866CDBB6184}"/>
              </a:ext>
            </a:extLst>
          </xdr:cNvPr>
          <xdr:cNvGraphicFramePr>
            <a:graphicFrameLocks/>
          </xdr:cNvGraphicFramePr>
        </xdr:nvGraphicFramePr>
        <xdr:xfrm>
          <a:off x="1790700" y="72359520"/>
          <a:ext cx="7423785" cy="944880"/>
        </xdr:xfrm>
        <a:graphic>
          <a:graphicData uri="http://schemas.openxmlformats.org/drawingml/2006/chart">
            <c:chart xmlns:c="http://schemas.openxmlformats.org/drawingml/2006/chart" xmlns:r="http://schemas.openxmlformats.org/officeDocument/2006/relationships" r:id="rId42"/>
          </a:graphicData>
        </a:graphic>
      </xdr:graphicFrame>
    </xdr:grpSp>
    <xdr:clientData/>
  </xdr:twoCellAnchor>
</xdr:wsDr>
</file>

<file path=xl/drawings/drawing40.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25</xdr:row>
      <xdr:rowOff>236764</xdr:rowOff>
    </xdr:to>
    <xdr:grpSp>
      <xdr:nvGrpSpPr>
        <xdr:cNvPr id="2" name="グループ化 1">
          <a:extLst>
            <a:ext uri="{FF2B5EF4-FFF2-40B4-BE49-F238E27FC236}">
              <a16:creationId xmlns:a16="http://schemas.microsoft.com/office/drawing/2014/main" id="{D078DC79-A704-4C93-9D06-9F04C0138190}"/>
            </a:ext>
          </a:extLst>
        </xdr:cNvPr>
        <xdr:cNvGrpSpPr/>
      </xdr:nvGrpSpPr>
      <xdr:grpSpPr>
        <a:xfrm>
          <a:off x="266700" y="742950"/>
          <a:ext cx="8963025" cy="5685064"/>
          <a:chOff x="266700" y="742950"/>
          <a:chExt cx="9248775" cy="5934075"/>
        </a:xfrm>
      </xdr:grpSpPr>
      <xdr:graphicFrame macro="">
        <xdr:nvGraphicFramePr>
          <xdr:cNvPr id="3" name="グラフ 2">
            <a:extLst>
              <a:ext uri="{FF2B5EF4-FFF2-40B4-BE49-F238E27FC236}">
                <a16:creationId xmlns:a16="http://schemas.microsoft.com/office/drawing/2014/main" id="{E86995F3-DAB2-6DFC-6BDA-22D5E8065695}"/>
              </a:ext>
            </a:extLst>
          </xdr:cNvPr>
          <xdr:cNvGraphicFramePr>
            <a:graphicFrameLocks/>
          </xdr:cNvGraphicFramePr>
        </xdr:nvGraphicFramePr>
        <xdr:xfrm>
          <a:off x="266700" y="742950"/>
          <a:ext cx="9248775" cy="59340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D236D4C6-5E40-C88B-A640-3ED25A41262D}"/>
              </a:ext>
            </a:extLst>
          </xdr:cNvPr>
          <xdr:cNvGraphicFramePr>
            <a:graphicFrameLocks/>
          </xdr:cNvGraphicFramePr>
        </xdr:nvGraphicFramePr>
        <xdr:xfrm>
          <a:off x="1750829" y="819150"/>
          <a:ext cx="7450324"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41.xml><?xml version="1.0" encoding="utf-8"?>
<xdr:wsDr xmlns:xdr="http://schemas.openxmlformats.org/drawingml/2006/spreadsheetDrawing" xmlns:a="http://schemas.openxmlformats.org/drawingml/2006/main">
  <xdr:twoCellAnchor>
    <xdr:from>
      <xdr:col>2</xdr:col>
      <xdr:colOff>0</xdr:colOff>
      <xdr:row>2</xdr:row>
      <xdr:rowOff>228601</xdr:rowOff>
    </xdr:from>
    <xdr:to>
      <xdr:col>14</xdr:col>
      <xdr:colOff>0</xdr:colOff>
      <xdr:row>30</xdr:row>
      <xdr:rowOff>0</xdr:rowOff>
    </xdr:to>
    <xdr:grpSp>
      <xdr:nvGrpSpPr>
        <xdr:cNvPr id="2" name="グループ化 1">
          <a:extLst>
            <a:ext uri="{FF2B5EF4-FFF2-40B4-BE49-F238E27FC236}">
              <a16:creationId xmlns:a16="http://schemas.microsoft.com/office/drawing/2014/main" id="{37228880-ADCA-44D4-AD65-05367F862DC7}"/>
            </a:ext>
          </a:extLst>
        </xdr:cNvPr>
        <xdr:cNvGrpSpPr/>
      </xdr:nvGrpSpPr>
      <xdr:grpSpPr>
        <a:xfrm>
          <a:off x="266700" y="723901"/>
          <a:ext cx="8963025" cy="6705599"/>
          <a:chOff x="266700" y="719668"/>
          <a:chExt cx="9248775" cy="8195732"/>
        </a:xfrm>
      </xdr:grpSpPr>
      <xdr:graphicFrame macro="">
        <xdr:nvGraphicFramePr>
          <xdr:cNvPr id="3" name="グラフ 2">
            <a:extLst>
              <a:ext uri="{FF2B5EF4-FFF2-40B4-BE49-F238E27FC236}">
                <a16:creationId xmlns:a16="http://schemas.microsoft.com/office/drawing/2014/main" id="{C4A684EA-421C-44D9-85B6-15A1CB109BD0}"/>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D492D5D6-F704-4E65-A02F-C2E32624B6EB}"/>
              </a:ext>
            </a:extLst>
          </xdr:cNvPr>
          <xdr:cNvGraphicFramePr>
            <a:graphicFrameLocks/>
          </xdr:cNvGraphicFramePr>
        </xdr:nvGraphicFramePr>
        <xdr:xfrm>
          <a:off x="1770486" y="719668"/>
          <a:ext cx="7402089" cy="1013882"/>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42.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30</xdr:row>
      <xdr:rowOff>0</xdr:rowOff>
    </xdr:to>
    <xdr:grpSp>
      <xdr:nvGrpSpPr>
        <xdr:cNvPr id="2" name="グループ化 1">
          <a:extLst>
            <a:ext uri="{FF2B5EF4-FFF2-40B4-BE49-F238E27FC236}">
              <a16:creationId xmlns:a16="http://schemas.microsoft.com/office/drawing/2014/main" id="{049785C3-D755-470F-8E46-05EC4BD4902D}"/>
            </a:ext>
          </a:extLst>
        </xdr:cNvPr>
        <xdr:cNvGrpSpPr/>
      </xdr:nvGrpSpPr>
      <xdr:grpSpPr>
        <a:xfrm>
          <a:off x="266700" y="742950"/>
          <a:ext cx="8963025" cy="6686550"/>
          <a:chOff x="266700" y="742950"/>
          <a:chExt cx="9248775" cy="8172450"/>
        </a:xfrm>
      </xdr:grpSpPr>
      <xdr:graphicFrame macro="">
        <xdr:nvGraphicFramePr>
          <xdr:cNvPr id="3" name="グラフ 2">
            <a:extLst>
              <a:ext uri="{FF2B5EF4-FFF2-40B4-BE49-F238E27FC236}">
                <a16:creationId xmlns:a16="http://schemas.microsoft.com/office/drawing/2014/main" id="{9AD452E8-8D4F-488D-AC8A-B5DD66478D8C}"/>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8B8B4925-8039-4245-9FEC-C9A05DA8428A}"/>
              </a:ext>
            </a:extLst>
          </xdr:cNvPr>
          <xdr:cNvGraphicFramePr>
            <a:graphicFrameLocks/>
          </xdr:cNvGraphicFramePr>
        </xdr:nvGraphicFramePr>
        <xdr:xfrm>
          <a:off x="1770486" y="742951"/>
          <a:ext cx="7402089" cy="9905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43.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A911EAC9-D5B1-43A2-8CBA-4B767A9BF2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2</xdr:col>
      <xdr:colOff>0</xdr:colOff>
      <xdr:row>2</xdr:row>
      <xdr:rowOff>219075</xdr:rowOff>
    </xdr:from>
    <xdr:to>
      <xdr:col>14</xdr:col>
      <xdr:colOff>0</xdr:colOff>
      <xdr:row>30</xdr:row>
      <xdr:rowOff>0</xdr:rowOff>
    </xdr:to>
    <xdr:grpSp>
      <xdr:nvGrpSpPr>
        <xdr:cNvPr id="2" name="グループ化 1">
          <a:extLst>
            <a:ext uri="{FF2B5EF4-FFF2-40B4-BE49-F238E27FC236}">
              <a16:creationId xmlns:a16="http://schemas.microsoft.com/office/drawing/2014/main" id="{49A648A9-C1ED-45DB-B47E-63741CB2C37C}"/>
            </a:ext>
          </a:extLst>
        </xdr:cNvPr>
        <xdr:cNvGrpSpPr/>
      </xdr:nvGrpSpPr>
      <xdr:grpSpPr>
        <a:xfrm>
          <a:off x="266700" y="714375"/>
          <a:ext cx="8963025" cy="6715125"/>
          <a:chOff x="266700" y="708025"/>
          <a:chExt cx="9248775" cy="8207375"/>
        </a:xfrm>
      </xdr:grpSpPr>
      <xdr:graphicFrame macro="">
        <xdr:nvGraphicFramePr>
          <xdr:cNvPr id="3" name="グラフ 2">
            <a:extLst>
              <a:ext uri="{FF2B5EF4-FFF2-40B4-BE49-F238E27FC236}">
                <a16:creationId xmlns:a16="http://schemas.microsoft.com/office/drawing/2014/main" id="{28898FB8-EE4B-41C4-A95C-28B83520AE71}"/>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40FAAD59-46B8-40F5-AEE2-EEBD09965C87}"/>
              </a:ext>
            </a:extLst>
          </xdr:cNvPr>
          <xdr:cNvGraphicFramePr>
            <a:graphicFrameLocks/>
          </xdr:cNvGraphicFramePr>
        </xdr:nvGraphicFramePr>
        <xdr:xfrm>
          <a:off x="1760657" y="708025"/>
          <a:ext cx="7411917" cy="102552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45.xml><?xml version="1.0" encoding="utf-8"?>
<xdr:wsDr xmlns:xdr="http://schemas.openxmlformats.org/drawingml/2006/spreadsheetDrawing" xmlns:a="http://schemas.openxmlformats.org/drawingml/2006/main">
  <xdr:twoCellAnchor>
    <xdr:from>
      <xdr:col>2</xdr:col>
      <xdr:colOff>0</xdr:colOff>
      <xdr:row>3</xdr:row>
      <xdr:rowOff>1</xdr:rowOff>
    </xdr:from>
    <xdr:to>
      <xdr:col>14</xdr:col>
      <xdr:colOff>0</xdr:colOff>
      <xdr:row>23</xdr:row>
      <xdr:rowOff>1</xdr:rowOff>
    </xdr:to>
    <xdr:grpSp>
      <xdr:nvGrpSpPr>
        <xdr:cNvPr id="4" name="グループ化 3">
          <a:extLst>
            <a:ext uri="{FF2B5EF4-FFF2-40B4-BE49-F238E27FC236}">
              <a16:creationId xmlns:a16="http://schemas.microsoft.com/office/drawing/2014/main" id="{10D07547-383A-4838-922B-75C911BC55D8}"/>
            </a:ext>
          </a:extLst>
        </xdr:cNvPr>
        <xdr:cNvGrpSpPr/>
      </xdr:nvGrpSpPr>
      <xdr:grpSpPr>
        <a:xfrm>
          <a:off x="266700" y="742951"/>
          <a:ext cx="8963025" cy="4953000"/>
          <a:chOff x="266700" y="742951"/>
          <a:chExt cx="9248775" cy="5200650"/>
        </a:xfrm>
      </xdr:grpSpPr>
      <xdr:graphicFrame macro="">
        <xdr:nvGraphicFramePr>
          <xdr:cNvPr id="2" name="グラフ 1">
            <a:extLst>
              <a:ext uri="{FF2B5EF4-FFF2-40B4-BE49-F238E27FC236}">
                <a16:creationId xmlns:a16="http://schemas.microsoft.com/office/drawing/2014/main" id="{78701DF3-5F73-41EE-92E6-4CB2BC8197A4}"/>
              </a:ext>
            </a:extLst>
          </xdr:cNvPr>
          <xdr:cNvGraphicFramePr>
            <a:graphicFrameLocks/>
          </xdr:cNvGraphicFramePr>
        </xdr:nvGraphicFramePr>
        <xdr:xfrm>
          <a:off x="266700" y="742951"/>
          <a:ext cx="9248775" cy="52006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7E1B1043-011F-485B-B4C5-2DE7D3FB1B29}"/>
              </a:ext>
            </a:extLst>
          </xdr:cNvPr>
          <xdr:cNvGraphicFramePr>
            <a:graphicFrameLocks/>
          </xdr:cNvGraphicFramePr>
        </xdr:nvGraphicFramePr>
        <xdr:xfrm>
          <a:off x="1790700" y="819150"/>
          <a:ext cx="7410451"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46.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30</xdr:row>
      <xdr:rowOff>0</xdr:rowOff>
    </xdr:to>
    <xdr:grpSp>
      <xdr:nvGrpSpPr>
        <xdr:cNvPr id="2" name="グループ化 1">
          <a:extLst>
            <a:ext uri="{FF2B5EF4-FFF2-40B4-BE49-F238E27FC236}">
              <a16:creationId xmlns:a16="http://schemas.microsoft.com/office/drawing/2014/main" id="{2756C223-90A6-4149-AA7C-03A3D37F5657}"/>
            </a:ext>
          </a:extLst>
        </xdr:cNvPr>
        <xdr:cNvGrpSpPr/>
      </xdr:nvGrpSpPr>
      <xdr:grpSpPr>
        <a:xfrm>
          <a:off x="266700" y="742950"/>
          <a:ext cx="8963025" cy="6686550"/>
          <a:chOff x="266700" y="742950"/>
          <a:chExt cx="9248775" cy="8172450"/>
        </a:xfrm>
      </xdr:grpSpPr>
      <xdr:graphicFrame macro="">
        <xdr:nvGraphicFramePr>
          <xdr:cNvPr id="3" name="グラフ 2">
            <a:extLst>
              <a:ext uri="{FF2B5EF4-FFF2-40B4-BE49-F238E27FC236}">
                <a16:creationId xmlns:a16="http://schemas.microsoft.com/office/drawing/2014/main" id="{E2ED8D2F-D14F-4EEF-924F-7EF115B27AEF}"/>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96512341-AE71-461B-B4F3-677C5B8BA4C0}"/>
              </a:ext>
            </a:extLst>
          </xdr:cNvPr>
          <xdr:cNvGraphicFramePr>
            <a:graphicFrameLocks/>
          </xdr:cNvGraphicFramePr>
        </xdr:nvGraphicFramePr>
        <xdr:xfrm>
          <a:off x="1750829" y="754592"/>
          <a:ext cx="7421746" cy="97895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47.xml><?xml version="1.0" encoding="utf-8"?>
<xdr:wsDr xmlns:xdr="http://schemas.openxmlformats.org/drawingml/2006/spreadsheetDrawing" xmlns:a="http://schemas.openxmlformats.org/drawingml/2006/main">
  <xdr:twoCellAnchor>
    <xdr:from>
      <xdr:col>2</xdr:col>
      <xdr:colOff>0</xdr:colOff>
      <xdr:row>2</xdr:row>
      <xdr:rowOff>7620</xdr:rowOff>
    </xdr:from>
    <xdr:to>
      <xdr:col>14</xdr:col>
      <xdr:colOff>0</xdr:colOff>
      <xdr:row>23</xdr:row>
      <xdr:rowOff>0</xdr:rowOff>
    </xdr:to>
    <xdr:grpSp>
      <xdr:nvGrpSpPr>
        <xdr:cNvPr id="2" name="グループ化 1">
          <a:extLst>
            <a:ext uri="{FF2B5EF4-FFF2-40B4-BE49-F238E27FC236}">
              <a16:creationId xmlns:a16="http://schemas.microsoft.com/office/drawing/2014/main" id="{C8E2556B-8527-4BD7-A303-1CB88E9684F5}"/>
            </a:ext>
          </a:extLst>
        </xdr:cNvPr>
        <xdr:cNvGrpSpPr/>
      </xdr:nvGrpSpPr>
      <xdr:grpSpPr>
        <a:xfrm>
          <a:off x="266700" y="502920"/>
          <a:ext cx="8963025" cy="5193030"/>
          <a:chOff x="266700" y="502920"/>
          <a:chExt cx="9248775" cy="5440680"/>
        </a:xfrm>
      </xdr:grpSpPr>
      <xdr:graphicFrame macro="">
        <xdr:nvGraphicFramePr>
          <xdr:cNvPr id="3" name="グラフ 2">
            <a:extLst>
              <a:ext uri="{FF2B5EF4-FFF2-40B4-BE49-F238E27FC236}">
                <a16:creationId xmlns:a16="http://schemas.microsoft.com/office/drawing/2014/main" id="{A04C73C1-2122-4CE1-9CDE-8EB70D1FA297}"/>
              </a:ext>
            </a:extLst>
          </xdr:cNvPr>
          <xdr:cNvGraphicFramePr>
            <a:graphicFrameLocks/>
          </xdr:cNvGraphicFramePr>
        </xdr:nvGraphicFramePr>
        <xdr:xfrm>
          <a:off x="266700" y="502920"/>
          <a:ext cx="9248775" cy="544068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F93C1AB7-F64E-4094-8BBE-042C443E059B}"/>
              </a:ext>
            </a:extLst>
          </xdr:cNvPr>
          <xdr:cNvGraphicFramePr>
            <a:graphicFrameLocks/>
          </xdr:cNvGraphicFramePr>
        </xdr:nvGraphicFramePr>
        <xdr:xfrm>
          <a:off x="1770486" y="752475"/>
          <a:ext cx="7444000" cy="981075"/>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48.xml><?xml version="1.0" encoding="utf-8"?>
<xdr:wsDr xmlns:xdr="http://schemas.openxmlformats.org/drawingml/2006/spreadsheetDrawing" xmlns:a="http://schemas.openxmlformats.org/drawingml/2006/main">
  <xdr:twoCellAnchor>
    <xdr:from>
      <xdr:col>2</xdr:col>
      <xdr:colOff>0</xdr:colOff>
      <xdr:row>32</xdr:row>
      <xdr:rowOff>11702</xdr:rowOff>
    </xdr:from>
    <xdr:to>
      <xdr:col>14</xdr:col>
      <xdr:colOff>0</xdr:colOff>
      <xdr:row>60</xdr:row>
      <xdr:rowOff>0</xdr:rowOff>
    </xdr:to>
    <xdr:grpSp>
      <xdr:nvGrpSpPr>
        <xdr:cNvPr id="2" name="グループ化 1">
          <a:extLst>
            <a:ext uri="{FF2B5EF4-FFF2-40B4-BE49-F238E27FC236}">
              <a16:creationId xmlns:a16="http://schemas.microsoft.com/office/drawing/2014/main" id="{E419C16B-9760-42BE-A354-5AA50560AABB}"/>
            </a:ext>
          </a:extLst>
        </xdr:cNvPr>
        <xdr:cNvGrpSpPr/>
      </xdr:nvGrpSpPr>
      <xdr:grpSpPr>
        <a:xfrm>
          <a:off x="266700" y="7936502"/>
          <a:ext cx="8963025" cy="6922498"/>
          <a:chOff x="266700" y="9418320"/>
          <a:chExt cx="9248775" cy="8412480"/>
        </a:xfrm>
      </xdr:grpSpPr>
      <xdr:graphicFrame macro="">
        <xdr:nvGraphicFramePr>
          <xdr:cNvPr id="3" name="グラフ 2">
            <a:extLst>
              <a:ext uri="{FF2B5EF4-FFF2-40B4-BE49-F238E27FC236}">
                <a16:creationId xmlns:a16="http://schemas.microsoft.com/office/drawing/2014/main" id="{A08AF4C4-BC89-CB24-B333-9C4652ED9517}"/>
              </a:ext>
            </a:extLst>
          </xdr:cNvPr>
          <xdr:cNvGraphicFramePr>
            <a:graphicFrameLocks/>
          </xdr:cNvGraphicFramePr>
        </xdr:nvGraphicFramePr>
        <xdr:xfrm>
          <a:off x="266700" y="9418320"/>
          <a:ext cx="9248775" cy="841248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C6B64B37-BE21-D903-CDC7-2A9EDAF27E0D}"/>
              </a:ext>
            </a:extLst>
          </xdr:cNvPr>
          <xdr:cNvGraphicFramePr>
            <a:graphicFrameLocks/>
          </xdr:cNvGraphicFramePr>
        </xdr:nvGraphicFramePr>
        <xdr:xfrm>
          <a:off x="1790700" y="9634618"/>
          <a:ext cx="7423785" cy="100621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62</xdr:row>
      <xdr:rowOff>11702</xdr:rowOff>
    </xdr:from>
    <xdr:to>
      <xdr:col>14</xdr:col>
      <xdr:colOff>0</xdr:colOff>
      <xdr:row>90</xdr:row>
      <xdr:rowOff>0</xdr:rowOff>
    </xdr:to>
    <xdr:grpSp>
      <xdr:nvGrpSpPr>
        <xdr:cNvPr id="5" name="グループ化 4">
          <a:extLst>
            <a:ext uri="{FF2B5EF4-FFF2-40B4-BE49-F238E27FC236}">
              <a16:creationId xmlns:a16="http://schemas.microsoft.com/office/drawing/2014/main" id="{6BFDA41A-34FE-48A8-A84F-187577786B3E}"/>
            </a:ext>
          </a:extLst>
        </xdr:cNvPr>
        <xdr:cNvGrpSpPr/>
      </xdr:nvGrpSpPr>
      <xdr:grpSpPr>
        <a:xfrm>
          <a:off x="266700" y="15366002"/>
          <a:ext cx="8963025" cy="6922498"/>
          <a:chOff x="266700" y="18333720"/>
          <a:chExt cx="9248775" cy="8412480"/>
        </a:xfrm>
      </xdr:grpSpPr>
      <xdr:graphicFrame macro="">
        <xdr:nvGraphicFramePr>
          <xdr:cNvPr id="6" name="グラフ 5">
            <a:extLst>
              <a:ext uri="{FF2B5EF4-FFF2-40B4-BE49-F238E27FC236}">
                <a16:creationId xmlns:a16="http://schemas.microsoft.com/office/drawing/2014/main" id="{BF2E2DD3-5D1A-A12C-3FD0-C7F39CEE899D}"/>
              </a:ext>
            </a:extLst>
          </xdr:cNvPr>
          <xdr:cNvGraphicFramePr>
            <a:graphicFrameLocks/>
          </xdr:cNvGraphicFramePr>
        </xdr:nvGraphicFramePr>
        <xdr:xfrm>
          <a:off x="266700" y="18333720"/>
          <a:ext cx="9248775" cy="841248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グラフ 6">
            <a:extLst>
              <a:ext uri="{FF2B5EF4-FFF2-40B4-BE49-F238E27FC236}">
                <a16:creationId xmlns:a16="http://schemas.microsoft.com/office/drawing/2014/main" id="{A63D7A16-B41F-DF66-14CC-36B4A34E7E2E}"/>
              </a:ext>
            </a:extLst>
          </xdr:cNvPr>
          <xdr:cNvGraphicFramePr>
            <a:graphicFrameLocks/>
          </xdr:cNvGraphicFramePr>
        </xdr:nvGraphicFramePr>
        <xdr:xfrm>
          <a:off x="1790700" y="18561593"/>
          <a:ext cx="7423785" cy="1006217"/>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xdr:col>
      <xdr:colOff>0</xdr:colOff>
      <xdr:row>92</xdr:row>
      <xdr:rowOff>11702</xdr:rowOff>
    </xdr:from>
    <xdr:to>
      <xdr:col>14</xdr:col>
      <xdr:colOff>0</xdr:colOff>
      <xdr:row>120</xdr:row>
      <xdr:rowOff>0</xdr:rowOff>
    </xdr:to>
    <xdr:grpSp>
      <xdr:nvGrpSpPr>
        <xdr:cNvPr id="8" name="グループ化 7">
          <a:extLst>
            <a:ext uri="{FF2B5EF4-FFF2-40B4-BE49-F238E27FC236}">
              <a16:creationId xmlns:a16="http://schemas.microsoft.com/office/drawing/2014/main" id="{ADB8C189-668E-49CA-950A-5E0C7E8BE391}"/>
            </a:ext>
          </a:extLst>
        </xdr:cNvPr>
        <xdr:cNvGrpSpPr/>
      </xdr:nvGrpSpPr>
      <xdr:grpSpPr>
        <a:xfrm>
          <a:off x="266700" y="22795502"/>
          <a:ext cx="8963025" cy="6922498"/>
          <a:chOff x="266700" y="27249120"/>
          <a:chExt cx="9248775" cy="8412480"/>
        </a:xfrm>
      </xdr:grpSpPr>
      <xdr:graphicFrame macro="">
        <xdr:nvGraphicFramePr>
          <xdr:cNvPr id="9" name="グラフ 8">
            <a:extLst>
              <a:ext uri="{FF2B5EF4-FFF2-40B4-BE49-F238E27FC236}">
                <a16:creationId xmlns:a16="http://schemas.microsoft.com/office/drawing/2014/main" id="{6F8E56BF-AFF3-26C6-0039-08EC7CD7CB81}"/>
              </a:ext>
            </a:extLst>
          </xdr:cNvPr>
          <xdr:cNvGraphicFramePr>
            <a:graphicFrameLocks/>
          </xdr:cNvGraphicFramePr>
        </xdr:nvGraphicFramePr>
        <xdr:xfrm>
          <a:off x="266700" y="27249120"/>
          <a:ext cx="9248775" cy="841248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0" name="グラフ 9">
            <a:extLst>
              <a:ext uri="{FF2B5EF4-FFF2-40B4-BE49-F238E27FC236}">
                <a16:creationId xmlns:a16="http://schemas.microsoft.com/office/drawing/2014/main" id="{8E52E9FE-49BD-297F-67B1-15189260B924}"/>
              </a:ext>
            </a:extLst>
          </xdr:cNvPr>
          <xdr:cNvGraphicFramePr>
            <a:graphicFrameLocks/>
          </xdr:cNvGraphicFramePr>
        </xdr:nvGraphicFramePr>
        <xdr:xfrm>
          <a:off x="1790700" y="27476993"/>
          <a:ext cx="7423785" cy="1006217"/>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2</xdr:col>
      <xdr:colOff>0</xdr:colOff>
      <xdr:row>122</xdr:row>
      <xdr:rowOff>11702</xdr:rowOff>
    </xdr:from>
    <xdr:to>
      <xdr:col>14</xdr:col>
      <xdr:colOff>0</xdr:colOff>
      <xdr:row>149</xdr:row>
      <xdr:rowOff>246784</xdr:rowOff>
    </xdr:to>
    <xdr:grpSp>
      <xdr:nvGrpSpPr>
        <xdr:cNvPr id="11" name="グループ化 10">
          <a:extLst>
            <a:ext uri="{FF2B5EF4-FFF2-40B4-BE49-F238E27FC236}">
              <a16:creationId xmlns:a16="http://schemas.microsoft.com/office/drawing/2014/main" id="{71C638C5-5EE1-431B-B1E4-34870024DEFB}"/>
            </a:ext>
          </a:extLst>
        </xdr:cNvPr>
        <xdr:cNvGrpSpPr/>
      </xdr:nvGrpSpPr>
      <xdr:grpSpPr>
        <a:xfrm>
          <a:off x="266700" y="30225002"/>
          <a:ext cx="8963025" cy="6921632"/>
          <a:chOff x="266700" y="36164520"/>
          <a:chExt cx="9248775" cy="8412480"/>
        </a:xfrm>
      </xdr:grpSpPr>
      <xdr:graphicFrame macro="">
        <xdr:nvGraphicFramePr>
          <xdr:cNvPr id="12" name="グラフ 11">
            <a:extLst>
              <a:ext uri="{FF2B5EF4-FFF2-40B4-BE49-F238E27FC236}">
                <a16:creationId xmlns:a16="http://schemas.microsoft.com/office/drawing/2014/main" id="{A968581A-7F72-06A2-5811-B0585C41F7AB}"/>
              </a:ext>
            </a:extLst>
          </xdr:cNvPr>
          <xdr:cNvGraphicFramePr>
            <a:graphicFrameLocks/>
          </xdr:cNvGraphicFramePr>
        </xdr:nvGraphicFramePr>
        <xdr:xfrm>
          <a:off x="266700" y="36164520"/>
          <a:ext cx="9248775" cy="8412480"/>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13" name="グラフ 12">
            <a:extLst>
              <a:ext uri="{FF2B5EF4-FFF2-40B4-BE49-F238E27FC236}">
                <a16:creationId xmlns:a16="http://schemas.microsoft.com/office/drawing/2014/main" id="{5D6AB383-39A2-F308-021F-2FE039659832}"/>
              </a:ext>
            </a:extLst>
          </xdr:cNvPr>
          <xdr:cNvGraphicFramePr>
            <a:graphicFrameLocks/>
          </xdr:cNvGraphicFramePr>
        </xdr:nvGraphicFramePr>
        <xdr:xfrm>
          <a:off x="1790700" y="36380811"/>
          <a:ext cx="7423785" cy="1006343"/>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xdr:col>
      <xdr:colOff>0</xdr:colOff>
      <xdr:row>2</xdr:row>
      <xdr:rowOff>186169</xdr:rowOff>
    </xdr:from>
    <xdr:to>
      <xdr:col>14</xdr:col>
      <xdr:colOff>0</xdr:colOff>
      <xdr:row>30</xdr:row>
      <xdr:rowOff>0</xdr:rowOff>
    </xdr:to>
    <xdr:grpSp>
      <xdr:nvGrpSpPr>
        <xdr:cNvPr id="14" name="グループ化 13">
          <a:extLst>
            <a:ext uri="{FF2B5EF4-FFF2-40B4-BE49-F238E27FC236}">
              <a16:creationId xmlns:a16="http://schemas.microsoft.com/office/drawing/2014/main" id="{7839DFE9-6381-482D-8CF4-0F0CEA7CA163}"/>
            </a:ext>
          </a:extLst>
        </xdr:cNvPr>
        <xdr:cNvGrpSpPr/>
      </xdr:nvGrpSpPr>
      <xdr:grpSpPr>
        <a:xfrm>
          <a:off x="266700" y="681469"/>
          <a:ext cx="8963025" cy="6748031"/>
          <a:chOff x="266700" y="667807"/>
          <a:chExt cx="9248775" cy="8247593"/>
        </a:xfrm>
      </xdr:grpSpPr>
      <xdr:graphicFrame macro="">
        <xdr:nvGraphicFramePr>
          <xdr:cNvPr id="15" name="グラフ 14">
            <a:extLst>
              <a:ext uri="{FF2B5EF4-FFF2-40B4-BE49-F238E27FC236}">
                <a16:creationId xmlns:a16="http://schemas.microsoft.com/office/drawing/2014/main" id="{9924B13D-EE80-A88F-013B-9B93424BBBC6}"/>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6" name="グラフ 15">
            <a:extLst>
              <a:ext uri="{FF2B5EF4-FFF2-40B4-BE49-F238E27FC236}">
                <a16:creationId xmlns:a16="http://schemas.microsoft.com/office/drawing/2014/main" id="{7C37E234-C177-B6A8-65A2-572790EDA2AC}"/>
              </a:ext>
            </a:extLst>
          </xdr:cNvPr>
          <xdr:cNvGraphicFramePr>
            <a:graphicFrameLocks/>
          </xdr:cNvGraphicFramePr>
        </xdr:nvGraphicFramePr>
        <xdr:xfrm>
          <a:off x="1760657" y="667807"/>
          <a:ext cx="7411917" cy="101200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wsDr>
</file>

<file path=xl/drawings/drawing49.xml><?xml version="1.0" encoding="utf-8"?>
<xdr:wsDr xmlns:xdr="http://schemas.openxmlformats.org/drawingml/2006/spreadsheetDrawing" xmlns:a="http://schemas.openxmlformats.org/drawingml/2006/main">
  <xdr:twoCellAnchor>
    <xdr:from>
      <xdr:col>2</xdr:col>
      <xdr:colOff>0</xdr:colOff>
      <xdr:row>3</xdr:row>
      <xdr:rowOff>1</xdr:rowOff>
    </xdr:from>
    <xdr:to>
      <xdr:col>14</xdr:col>
      <xdr:colOff>0</xdr:colOff>
      <xdr:row>21</xdr:row>
      <xdr:rowOff>1</xdr:rowOff>
    </xdr:to>
    <xdr:grpSp>
      <xdr:nvGrpSpPr>
        <xdr:cNvPr id="2" name="グループ化 1">
          <a:extLst>
            <a:ext uri="{FF2B5EF4-FFF2-40B4-BE49-F238E27FC236}">
              <a16:creationId xmlns:a16="http://schemas.microsoft.com/office/drawing/2014/main" id="{A1224B48-2BD6-4615-B977-9BD4E15392E1}"/>
            </a:ext>
          </a:extLst>
        </xdr:cNvPr>
        <xdr:cNvGrpSpPr/>
      </xdr:nvGrpSpPr>
      <xdr:grpSpPr>
        <a:xfrm>
          <a:off x="266700" y="742951"/>
          <a:ext cx="8963025" cy="4457700"/>
          <a:chOff x="266700" y="742951"/>
          <a:chExt cx="9248775" cy="5200650"/>
        </a:xfrm>
      </xdr:grpSpPr>
      <xdr:graphicFrame macro="">
        <xdr:nvGraphicFramePr>
          <xdr:cNvPr id="3" name="グラフ 2">
            <a:extLst>
              <a:ext uri="{FF2B5EF4-FFF2-40B4-BE49-F238E27FC236}">
                <a16:creationId xmlns:a16="http://schemas.microsoft.com/office/drawing/2014/main" id="{09AC718F-7EF1-4A5D-863B-B6CD21075B99}"/>
              </a:ext>
            </a:extLst>
          </xdr:cNvPr>
          <xdr:cNvGraphicFramePr>
            <a:graphicFrameLocks/>
          </xdr:cNvGraphicFramePr>
        </xdr:nvGraphicFramePr>
        <xdr:xfrm>
          <a:off x="266700" y="742951"/>
          <a:ext cx="9248775" cy="52006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5477EBF0-4D13-43B9-9D3D-EFF1C5C1CD33}"/>
              </a:ext>
            </a:extLst>
          </xdr:cNvPr>
          <xdr:cNvGraphicFramePr>
            <a:graphicFrameLocks/>
          </xdr:cNvGraphicFramePr>
        </xdr:nvGraphicFramePr>
        <xdr:xfrm>
          <a:off x="1790700" y="819150"/>
          <a:ext cx="7410451"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23</xdr:row>
      <xdr:rowOff>7620</xdr:rowOff>
    </xdr:from>
    <xdr:to>
      <xdr:col>14</xdr:col>
      <xdr:colOff>0</xdr:colOff>
      <xdr:row>42</xdr:row>
      <xdr:rowOff>0</xdr:rowOff>
    </xdr:to>
    <xdr:grpSp>
      <xdr:nvGrpSpPr>
        <xdr:cNvPr id="5" name="グループ化 4">
          <a:extLst>
            <a:ext uri="{FF2B5EF4-FFF2-40B4-BE49-F238E27FC236}">
              <a16:creationId xmlns:a16="http://schemas.microsoft.com/office/drawing/2014/main" id="{9A919B03-3E28-4499-A01A-0033EB55C8AD}"/>
            </a:ext>
          </a:extLst>
        </xdr:cNvPr>
        <xdr:cNvGrpSpPr/>
      </xdr:nvGrpSpPr>
      <xdr:grpSpPr>
        <a:xfrm>
          <a:off x="266700" y="5703570"/>
          <a:ext cx="8963025" cy="4697730"/>
          <a:chOff x="266700" y="6446520"/>
          <a:chExt cx="9248775" cy="5440680"/>
        </a:xfrm>
      </xdr:grpSpPr>
      <xdr:graphicFrame macro="">
        <xdr:nvGraphicFramePr>
          <xdr:cNvPr id="6" name="グラフ 5">
            <a:extLst>
              <a:ext uri="{FF2B5EF4-FFF2-40B4-BE49-F238E27FC236}">
                <a16:creationId xmlns:a16="http://schemas.microsoft.com/office/drawing/2014/main" id="{89A4FD83-3552-4437-BA1D-43306B92BD70}"/>
              </a:ext>
            </a:extLst>
          </xdr:cNvPr>
          <xdr:cNvGraphicFramePr>
            <a:graphicFrameLocks/>
          </xdr:cNvGraphicFramePr>
        </xdr:nvGraphicFramePr>
        <xdr:xfrm>
          <a:off x="266700" y="6446520"/>
          <a:ext cx="9248775" cy="544068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グラフ 6">
            <a:extLst>
              <a:ext uri="{FF2B5EF4-FFF2-40B4-BE49-F238E27FC236}">
                <a16:creationId xmlns:a16="http://schemas.microsoft.com/office/drawing/2014/main" id="{C4D2D7BE-1A59-4703-B4E3-4EFB5BCF999A}"/>
              </a:ext>
            </a:extLst>
          </xdr:cNvPr>
          <xdr:cNvGraphicFramePr>
            <a:graphicFrameLocks/>
          </xdr:cNvGraphicFramePr>
        </xdr:nvGraphicFramePr>
        <xdr:xfrm>
          <a:off x="1790700" y="6732270"/>
          <a:ext cx="7423785" cy="94488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xdr:col>
      <xdr:colOff>0</xdr:colOff>
      <xdr:row>44</xdr:row>
      <xdr:rowOff>7620</xdr:rowOff>
    </xdr:from>
    <xdr:to>
      <xdr:col>14</xdr:col>
      <xdr:colOff>0</xdr:colOff>
      <xdr:row>63</xdr:row>
      <xdr:rowOff>0</xdr:rowOff>
    </xdr:to>
    <xdr:grpSp>
      <xdr:nvGrpSpPr>
        <xdr:cNvPr id="8" name="グループ化 7">
          <a:extLst>
            <a:ext uri="{FF2B5EF4-FFF2-40B4-BE49-F238E27FC236}">
              <a16:creationId xmlns:a16="http://schemas.microsoft.com/office/drawing/2014/main" id="{B3849373-E3B7-408D-8B0F-DB41B94015F1}"/>
            </a:ext>
          </a:extLst>
        </xdr:cNvPr>
        <xdr:cNvGrpSpPr/>
      </xdr:nvGrpSpPr>
      <xdr:grpSpPr>
        <a:xfrm>
          <a:off x="266700" y="10904220"/>
          <a:ext cx="8963025" cy="4697730"/>
          <a:chOff x="266700" y="12390120"/>
          <a:chExt cx="9248775" cy="5440680"/>
        </a:xfrm>
      </xdr:grpSpPr>
      <xdr:graphicFrame macro="">
        <xdr:nvGraphicFramePr>
          <xdr:cNvPr id="9" name="グラフ 8">
            <a:extLst>
              <a:ext uri="{FF2B5EF4-FFF2-40B4-BE49-F238E27FC236}">
                <a16:creationId xmlns:a16="http://schemas.microsoft.com/office/drawing/2014/main" id="{8A4B4904-0DC6-42A7-B476-A3AB8892C8B8}"/>
              </a:ext>
            </a:extLst>
          </xdr:cNvPr>
          <xdr:cNvGraphicFramePr>
            <a:graphicFrameLocks/>
          </xdr:cNvGraphicFramePr>
        </xdr:nvGraphicFramePr>
        <xdr:xfrm>
          <a:off x="266700" y="12390120"/>
          <a:ext cx="9248775" cy="544068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0" name="グラフ 9">
            <a:extLst>
              <a:ext uri="{FF2B5EF4-FFF2-40B4-BE49-F238E27FC236}">
                <a16:creationId xmlns:a16="http://schemas.microsoft.com/office/drawing/2014/main" id="{37F4D618-E99A-454E-A816-1943385D3247}"/>
              </a:ext>
            </a:extLst>
          </xdr:cNvPr>
          <xdr:cNvGraphicFramePr>
            <a:graphicFrameLocks/>
          </xdr:cNvGraphicFramePr>
        </xdr:nvGraphicFramePr>
        <xdr:xfrm>
          <a:off x="1790700" y="12675870"/>
          <a:ext cx="7423785" cy="944880"/>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2</xdr:col>
      <xdr:colOff>0</xdr:colOff>
      <xdr:row>65</xdr:row>
      <xdr:rowOff>7620</xdr:rowOff>
    </xdr:from>
    <xdr:to>
      <xdr:col>14</xdr:col>
      <xdr:colOff>0</xdr:colOff>
      <xdr:row>84</xdr:row>
      <xdr:rowOff>0</xdr:rowOff>
    </xdr:to>
    <xdr:grpSp>
      <xdr:nvGrpSpPr>
        <xdr:cNvPr id="11" name="グループ化 10">
          <a:extLst>
            <a:ext uri="{FF2B5EF4-FFF2-40B4-BE49-F238E27FC236}">
              <a16:creationId xmlns:a16="http://schemas.microsoft.com/office/drawing/2014/main" id="{1B641410-4292-4317-8DC4-D0EF182C87B5}"/>
            </a:ext>
          </a:extLst>
        </xdr:cNvPr>
        <xdr:cNvGrpSpPr/>
      </xdr:nvGrpSpPr>
      <xdr:grpSpPr>
        <a:xfrm>
          <a:off x="266700" y="16104870"/>
          <a:ext cx="8963025" cy="4697730"/>
          <a:chOff x="266700" y="18333720"/>
          <a:chExt cx="9248775" cy="5440680"/>
        </a:xfrm>
      </xdr:grpSpPr>
      <xdr:graphicFrame macro="">
        <xdr:nvGraphicFramePr>
          <xdr:cNvPr id="12" name="グラフ 11">
            <a:extLst>
              <a:ext uri="{FF2B5EF4-FFF2-40B4-BE49-F238E27FC236}">
                <a16:creationId xmlns:a16="http://schemas.microsoft.com/office/drawing/2014/main" id="{9D5B5FE1-B6A5-4DF2-9E4F-6D1390E720FC}"/>
              </a:ext>
            </a:extLst>
          </xdr:cNvPr>
          <xdr:cNvGraphicFramePr>
            <a:graphicFrameLocks/>
          </xdr:cNvGraphicFramePr>
        </xdr:nvGraphicFramePr>
        <xdr:xfrm>
          <a:off x="266700" y="18333720"/>
          <a:ext cx="9248775" cy="5440680"/>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13" name="グラフ 12">
            <a:extLst>
              <a:ext uri="{FF2B5EF4-FFF2-40B4-BE49-F238E27FC236}">
                <a16:creationId xmlns:a16="http://schemas.microsoft.com/office/drawing/2014/main" id="{C35CB8B8-E5C1-42FE-9923-404AD0352BA0}"/>
              </a:ext>
            </a:extLst>
          </xdr:cNvPr>
          <xdr:cNvGraphicFramePr>
            <a:graphicFrameLocks/>
          </xdr:cNvGraphicFramePr>
        </xdr:nvGraphicFramePr>
        <xdr:xfrm>
          <a:off x="1790700" y="18619470"/>
          <a:ext cx="7423785" cy="944880"/>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xdr:col>
      <xdr:colOff>0</xdr:colOff>
      <xdr:row>86</xdr:row>
      <xdr:rowOff>7620</xdr:rowOff>
    </xdr:from>
    <xdr:to>
      <xdr:col>14</xdr:col>
      <xdr:colOff>0</xdr:colOff>
      <xdr:row>105</xdr:row>
      <xdr:rowOff>0</xdr:rowOff>
    </xdr:to>
    <xdr:grpSp>
      <xdr:nvGrpSpPr>
        <xdr:cNvPr id="14" name="グループ化 13">
          <a:extLst>
            <a:ext uri="{FF2B5EF4-FFF2-40B4-BE49-F238E27FC236}">
              <a16:creationId xmlns:a16="http://schemas.microsoft.com/office/drawing/2014/main" id="{3591FC08-A6E3-49B7-9A2B-82601A1D0803}"/>
            </a:ext>
          </a:extLst>
        </xdr:cNvPr>
        <xdr:cNvGrpSpPr/>
      </xdr:nvGrpSpPr>
      <xdr:grpSpPr>
        <a:xfrm>
          <a:off x="266700" y="21305520"/>
          <a:ext cx="8963025" cy="4697730"/>
          <a:chOff x="266700" y="24277320"/>
          <a:chExt cx="9248775" cy="5440680"/>
        </a:xfrm>
      </xdr:grpSpPr>
      <xdr:graphicFrame macro="">
        <xdr:nvGraphicFramePr>
          <xdr:cNvPr id="15" name="グラフ 14">
            <a:extLst>
              <a:ext uri="{FF2B5EF4-FFF2-40B4-BE49-F238E27FC236}">
                <a16:creationId xmlns:a16="http://schemas.microsoft.com/office/drawing/2014/main" id="{EB0452BF-9AC4-4B4D-B339-51726E011D2C}"/>
              </a:ext>
            </a:extLst>
          </xdr:cNvPr>
          <xdr:cNvGraphicFramePr>
            <a:graphicFrameLocks/>
          </xdr:cNvGraphicFramePr>
        </xdr:nvGraphicFramePr>
        <xdr:xfrm>
          <a:off x="266700" y="24277320"/>
          <a:ext cx="9248775" cy="544068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6" name="グラフ 15">
            <a:extLst>
              <a:ext uri="{FF2B5EF4-FFF2-40B4-BE49-F238E27FC236}">
                <a16:creationId xmlns:a16="http://schemas.microsoft.com/office/drawing/2014/main" id="{E02985E3-7ECC-4786-99B6-6B70C1730261}"/>
              </a:ext>
            </a:extLst>
          </xdr:cNvPr>
          <xdr:cNvGraphicFramePr>
            <a:graphicFrameLocks/>
          </xdr:cNvGraphicFramePr>
        </xdr:nvGraphicFramePr>
        <xdr:xfrm>
          <a:off x="1790700" y="24563070"/>
          <a:ext cx="7423785" cy="94488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4F04A95E-4928-4E26-B9D7-AD77111159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2</xdr:col>
      <xdr:colOff>0</xdr:colOff>
      <xdr:row>32</xdr:row>
      <xdr:rowOff>7620</xdr:rowOff>
    </xdr:from>
    <xdr:to>
      <xdr:col>14</xdr:col>
      <xdr:colOff>0</xdr:colOff>
      <xdr:row>59</xdr:row>
      <xdr:rowOff>0</xdr:rowOff>
    </xdr:to>
    <xdr:grpSp>
      <xdr:nvGrpSpPr>
        <xdr:cNvPr id="2" name="グループ化 1">
          <a:extLst>
            <a:ext uri="{FF2B5EF4-FFF2-40B4-BE49-F238E27FC236}">
              <a16:creationId xmlns:a16="http://schemas.microsoft.com/office/drawing/2014/main" id="{FA1DFE07-27D0-4ACF-94AF-4CC3E7E14804}"/>
            </a:ext>
          </a:extLst>
        </xdr:cNvPr>
        <xdr:cNvGrpSpPr/>
      </xdr:nvGrpSpPr>
      <xdr:grpSpPr>
        <a:xfrm>
          <a:off x="266700" y="7932420"/>
          <a:ext cx="8963025" cy="6678930"/>
          <a:chOff x="266700" y="9418320"/>
          <a:chExt cx="9248775" cy="8412480"/>
        </a:xfrm>
      </xdr:grpSpPr>
      <xdr:graphicFrame macro="">
        <xdr:nvGraphicFramePr>
          <xdr:cNvPr id="3" name="グラフ 2">
            <a:extLst>
              <a:ext uri="{FF2B5EF4-FFF2-40B4-BE49-F238E27FC236}">
                <a16:creationId xmlns:a16="http://schemas.microsoft.com/office/drawing/2014/main" id="{C4D6211A-33C3-472D-877E-896FA8F444A0}"/>
              </a:ext>
            </a:extLst>
          </xdr:cNvPr>
          <xdr:cNvGraphicFramePr>
            <a:graphicFrameLocks/>
          </xdr:cNvGraphicFramePr>
        </xdr:nvGraphicFramePr>
        <xdr:xfrm>
          <a:off x="266700" y="9418320"/>
          <a:ext cx="9248775" cy="841248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999DEC4D-0B33-4BEC-AC7D-E492FF006F24}"/>
              </a:ext>
            </a:extLst>
          </xdr:cNvPr>
          <xdr:cNvGraphicFramePr>
            <a:graphicFrameLocks/>
          </xdr:cNvGraphicFramePr>
        </xdr:nvGraphicFramePr>
        <xdr:xfrm>
          <a:off x="1741001" y="9530127"/>
          <a:ext cx="7473485" cy="97485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61</xdr:row>
      <xdr:rowOff>7620</xdr:rowOff>
    </xdr:from>
    <xdr:to>
      <xdr:col>14</xdr:col>
      <xdr:colOff>0</xdr:colOff>
      <xdr:row>88</xdr:row>
      <xdr:rowOff>0</xdr:rowOff>
    </xdr:to>
    <xdr:grpSp>
      <xdr:nvGrpSpPr>
        <xdr:cNvPr id="5" name="グループ化 4">
          <a:extLst>
            <a:ext uri="{FF2B5EF4-FFF2-40B4-BE49-F238E27FC236}">
              <a16:creationId xmlns:a16="http://schemas.microsoft.com/office/drawing/2014/main" id="{C8CA64E0-D604-4B38-8082-EF9CBBDD05C7}"/>
            </a:ext>
          </a:extLst>
        </xdr:cNvPr>
        <xdr:cNvGrpSpPr/>
      </xdr:nvGrpSpPr>
      <xdr:grpSpPr>
        <a:xfrm>
          <a:off x="266700" y="15114270"/>
          <a:ext cx="8963025" cy="6678930"/>
          <a:chOff x="266700" y="18333720"/>
          <a:chExt cx="9248775" cy="8412480"/>
        </a:xfrm>
      </xdr:grpSpPr>
      <xdr:graphicFrame macro="">
        <xdr:nvGraphicFramePr>
          <xdr:cNvPr id="6" name="グラフ 5">
            <a:extLst>
              <a:ext uri="{FF2B5EF4-FFF2-40B4-BE49-F238E27FC236}">
                <a16:creationId xmlns:a16="http://schemas.microsoft.com/office/drawing/2014/main" id="{37344356-3702-4A18-BADB-D07CBCB1D5B7}"/>
              </a:ext>
            </a:extLst>
          </xdr:cNvPr>
          <xdr:cNvGraphicFramePr>
            <a:graphicFrameLocks/>
          </xdr:cNvGraphicFramePr>
        </xdr:nvGraphicFramePr>
        <xdr:xfrm>
          <a:off x="266700" y="18333720"/>
          <a:ext cx="9248775" cy="841248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グラフ 6">
            <a:extLst>
              <a:ext uri="{FF2B5EF4-FFF2-40B4-BE49-F238E27FC236}">
                <a16:creationId xmlns:a16="http://schemas.microsoft.com/office/drawing/2014/main" id="{A65178D8-CFB5-4472-8F88-FFF474B8667F}"/>
              </a:ext>
            </a:extLst>
          </xdr:cNvPr>
          <xdr:cNvGraphicFramePr>
            <a:graphicFrameLocks/>
          </xdr:cNvGraphicFramePr>
        </xdr:nvGraphicFramePr>
        <xdr:xfrm>
          <a:off x="1766854" y="18421532"/>
          <a:ext cx="7447631" cy="974857"/>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xdr:col>
      <xdr:colOff>0</xdr:colOff>
      <xdr:row>90</xdr:row>
      <xdr:rowOff>7620</xdr:rowOff>
    </xdr:from>
    <xdr:to>
      <xdr:col>14</xdr:col>
      <xdr:colOff>0</xdr:colOff>
      <xdr:row>117</xdr:row>
      <xdr:rowOff>0</xdr:rowOff>
    </xdr:to>
    <xdr:grpSp>
      <xdr:nvGrpSpPr>
        <xdr:cNvPr id="8" name="グループ化 7">
          <a:extLst>
            <a:ext uri="{FF2B5EF4-FFF2-40B4-BE49-F238E27FC236}">
              <a16:creationId xmlns:a16="http://schemas.microsoft.com/office/drawing/2014/main" id="{22342AE9-79F2-4034-ADD4-F411960C7AB5}"/>
            </a:ext>
          </a:extLst>
        </xdr:cNvPr>
        <xdr:cNvGrpSpPr/>
      </xdr:nvGrpSpPr>
      <xdr:grpSpPr>
        <a:xfrm>
          <a:off x="266700" y="22296120"/>
          <a:ext cx="8963025" cy="6678930"/>
          <a:chOff x="266700" y="27249120"/>
          <a:chExt cx="9248775" cy="8412480"/>
        </a:xfrm>
      </xdr:grpSpPr>
      <xdr:graphicFrame macro="">
        <xdr:nvGraphicFramePr>
          <xdr:cNvPr id="9" name="グラフ 8">
            <a:extLst>
              <a:ext uri="{FF2B5EF4-FFF2-40B4-BE49-F238E27FC236}">
                <a16:creationId xmlns:a16="http://schemas.microsoft.com/office/drawing/2014/main" id="{798DAFA5-C25F-4EA0-BBFF-88129CE252A2}"/>
              </a:ext>
            </a:extLst>
          </xdr:cNvPr>
          <xdr:cNvGraphicFramePr>
            <a:graphicFrameLocks/>
          </xdr:cNvGraphicFramePr>
        </xdr:nvGraphicFramePr>
        <xdr:xfrm>
          <a:off x="266700" y="27249120"/>
          <a:ext cx="9248775" cy="841248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0" name="グラフ 9">
            <a:extLst>
              <a:ext uri="{FF2B5EF4-FFF2-40B4-BE49-F238E27FC236}">
                <a16:creationId xmlns:a16="http://schemas.microsoft.com/office/drawing/2014/main" id="{E671DA4B-4221-4D50-B3B4-11F861D650BE}"/>
              </a:ext>
            </a:extLst>
          </xdr:cNvPr>
          <xdr:cNvGraphicFramePr>
            <a:graphicFrameLocks/>
          </xdr:cNvGraphicFramePr>
        </xdr:nvGraphicFramePr>
        <xdr:xfrm>
          <a:off x="1770486" y="27354911"/>
          <a:ext cx="7444000" cy="944880"/>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2</xdr:col>
      <xdr:colOff>0</xdr:colOff>
      <xdr:row>119</xdr:row>
      <xdr:rowOff>25479</xdr:rowOff>
    </xdr:from>
    <xdr:to>
      <xdr:col>14</xdr:col>
      <xdr:colOff>0</xdr:colOff>
      <xdr:row>146</xdr:row>
      <xdr:rowOff>17859</xdr:rowOff>
    </xdr:to>
    <xdr:grpSp>
      <xdr:nvGrpSpPr>
        <xdr:cNvPr id="11" name="グループ化 10">
          <a:extLst>
            <a:ext uri="{FF2B5EF4-FFF2-40B4-BE49-F238E27FC236}">
              <a16:creationId xmlns:a16="http://schemas.microsoft.com/office/drawing/2014/main" id="{7C434E3D-A851-4B7D-8D33-005C1AA968BC}"/>
            </a:ext>
          </a:extLst>
        </xdr:cNvPr>
        <xdr:cNvGrpSpPr/>
      </xdr:nvGrpSpPr>
      <xdr:grpSpPr>
        <a:xfrm>
          <a:off x="266700" y="29495829"/>
          <a:ext cx="8963025" cy="6678930"/>
          <a:chOff x="266700" y="36164520"/>
          <a:chExt cx="9248775" cy="8412480"/>
        </a:xfrm>
      </xdr:grpSpPr>
      <xdr:graphicFrame macro="">
        <xdr:nvGraphicFramePr>
          <xdr:cNvPr id="12" name="グラフ 11">
            <a:extLst>
              <a:ext uri="{FF2B5EF4-FFF2-40B4-BE49-F238E27FC236}">
                <a16:creationId xmlns:a16="http://schemas.microsoft.com/office/drawing/2014/main" id="{A01DBE95-CB3C-445D-96F9-08ADC4510E66}"/>
              </a:ext>
            </a:extLst>
          </xdr:cNvPr>
          <xdr:cNvGraphicFramePr>
            <a:graphicFrameLocks/>
          </xdr:cNvGraphicFramePr>
        </xdr:nvGraphicFramePr>
        <xdr:xfrm>
          <a:off x="266700" y="36164520"/>
          <a:ext cx="9248775" cy="8412480"/>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13" name="グラフ 12">
            <a:extLst>
              <a:ext uri="{FF2B5EF4-FFF2-40B4-BE49-F238E27FC236}">
                <a16:creationId xmlns:a16="http://schemas.microsoft.com/office/drawing/2014/main" id="{26250657-3C9F-474F-9FF2-183A4F1B20F1}"/>
              </a:ext>
            </a:extLst>
          </xdr:cNvPr>
          <xdr:cNvGraphicFramePr>
            <a:graphicFrameLocks/>
          </xdr:cNvGraphicFramePr>
        </xdr:nvGraphicFramePr>
        <xdr:xfrm>
          <a:off x="1780315" y="36252400"/>
          <a:ext cx="7434171" cy="96279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xdr:col>
      <xdr:colOff>0</xdr:colOff>
      <xdr:row>3</xdr:row>
      <xdr:rowOff>0</xdr:rowOff>
    </xdr:from>
    <xdr:to>
      <xdr:col>14</xdr:col>
      <xdr:colOff>0</xdr:colOff>
      <xdr:row>30</xdr:row>
      <xdr:rowOff>0</xdr:rowOff>
    </xdr:to>
    <xdr:grpSp>
      <xdr:nvGrpSpPr>
        <xdr:cNvPr id="14" name="グループ化 13">
          <a:extLst>
            <a:ext uri="{FF2B5EF4-FFF2-40B4-BE49-F238E27FC236}">
              <a16:creationId xmlns:a16="http://schemas.microsoft.com/office/drawing/2014/main" id="{55A4C2D4-AD0F-4785-8A09-60F470B9CD2A}"/>
            </a:ext>
          </a:extLst>
        </xdr:cNvPr>
        <xdr:cNvGrpSpPr/>
      </xdr:nvGrpSpPr>
      <xdr:grpSpPr>
        <a:xfrm>
          <a:off x="266700" y="742950"/>
          <a:ext cx="8963025" cy="6686550"/>
          <a:chOff x="266700" y="742950"/>
          <a:chExt cx="9248775" cy="8172450"/>
        </a:xfrm>
      </xdr:grpSpPr>
      <xdr:graphicFrame macro="">
        <xdr:nvGraphicFramePr>
          <xdr:cNvPr id="15" name="グラフ 14">
            <a:extLst>
              <a:ext uri="{FF2B5EF4-FFF2-40B4-BE49-F238E27FC236}">
                <a16:creationId xmlns:a16="http://schemas.microsoft.com/office/drawing/2014/main" id="{5B5612A9-5638-4927-96F0-93A0FACCC9BB}"/>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6" name="グラフ 15">
            <a:extLst>
              <a:ext uri="{FF2B5EF4-FFF2-40B4-BE49-F238E27FC236}">
                <a16:creationId xmlns:a16="http://schemas.microsoft.com/office/drawing/2014/main" id="{F5D58231-41D6-4EA7-8556-42873D554DE9}"/>
              </a:ext>
            </a:extLst>
          </xdr:cNvPr>
          <xdr:cNvGraphicFramePr>
            <a:graphicFrameLocks/>
          </xdr:cNvGraphicFramePr>
        </xdr:nvGraphicFramePr>
        <xdr:xfrm>
          <a:off x="1760657" y="772582"/>
          <a:ext cx="7411917" cy="101200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wsDr>
</file>

<file path=xl/drawings/drawing51.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B8F518C2-25CA-4196-BD3E-19E2EBA11F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2</xdr:col>
      <xdr:colOff>0</xdr:colOff>
      <xdr:row>2</xdr:row>
      <xdr:rowOff>104776</xdr:rowOff>
    </xdr:from>
    <xdr:to>
      <xdr:col>14</xdr:col>
      <xdr:colOff>0</xdr:colOff>
      <xdr:row>30</xdr:row>
      <xdr:rowOff>0</xdr:rowOff>
    </xdr:to>
    <xdr:grpSp>
      <xdr:nvGrpSpPr>
        <xdr:cNvPr id="2" name="グループ化 1">
          <a:extLst>
            <a:ext uri="{FF2B5EF4-FFF2-40B4-BE49-F238E27FC236}">
              <a16:creationId xmlns:a16="http://schemas.microsoft.com/office/drawing/2014/main" id="{CADBDC3D-8760-4E37-BF17-17A52772256D}"/>
            </a:ext>
          </a:extLst>
        </xdr:cNvPr>
        <xdr:cNvGrpSpPr/>
      </xdr:nvGrpSpPr>
      <xdr:grpSpPr>
        <a:xfrm>
          <a:off x="266700" y="600076"/>
          <a:ext cx="8963025" cy="6829424"/>
          <a:chOff x="266700" y="568326"/>
          <a:chExt cx="9248775" cy="8347074"/>
        </a:xfrm>
      </xdr:grpSpPr>
      <xdr:graphicFrame macro="">
        <xdr:nvGraphicFramePr>
          <xdr:cNvPr id="3" name="グラフ 2">
            <a:extLst>
              <a:ext uri="{FF2B5EF4-FFF2-40B4-BE49-F238E27FC236}">
                <a16:creationId xmlns:a16="http://schemas.microsoft.com/office/drawing/2014/main" id="{A269A896-6900-4363-A504-AB6FB50C0EAD}"/>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8F47724D-9CC2-4DC0-A354-15CD43B12463}"/>
              </a:ext>
            </a:extLst>
          </xdr:cNvPr>
          <xdr:cNvGraphicFramePr>
            <a:graphicFrameLocks/>
          </xdr:cNvGraphicFramePr>
        </xdr:nvGraphicFramePr>
        <xdr:xfrm>
          <a:off x="1780315" y="568326"/>
          <a:ext cx="7420643" cy="1153582"/>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53.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42E5EFD9-2915-4D87-B62B-BA9F5DBBA0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25</xdr:row>
      <xdr:rowOff>236764</xdr:rowOff>
    </xdr:to>
    <xdr:grpSp>
      <xdr:nvGrpSpPr>
        <xdr:cNvPr id="2" name="グループ化 1">
          <a:extLst>
            <a:ext uri="{FF2B5EF4-FFF2-40B4-BE49-F238E27FC236}">
              <a16:creationId xmlns:a16="http://schemas.microsoft.com/office/drawing/2014/main" id="{B1094F43-E3C4-4AC7-B382-E3EFB39A2CDC}"/>
            </a:ext>
          </a:extLst>
        </xdr:cNvPr>
        <xdr:cNvGrpSpPr/>
      </xdr:nvGrpSpPr>
      <xdr:grpSpPr>
        <a:xfrm>
          <a:off x="266700" y="742950"/>
          <a:ext cx="8963025" cy="5685064"/>
          <a:chOff x="266700" y="742950"/>
          <a:chExt cx="9248775" cy="5934075"/>
        </a:xfrm>
      </xdr:grpSpPr>
      <xdr:graphicFrame macro="">
        <xdr:nvGraphicFramePr>
          <xdr:cNvPr id="3" name="グラフ 2">
            <a:extLst>
              <a:ext uri="{FF2B5EF4-FFF2-40B4-BE49-F238E27FC236}">
                <a16:creationId xmlns:a16="http://schemas.microsoft.com/office/drawing/2014/main" id="{06D28106-C090-0A89-2B1D-804C46E2536B}"/>
              </a:ext>
            </a:extLst>
          </xdr:cNvPr>
          <xdr:cNvGraphicFramePr>
            <a:graphicFrameLocks/>
          </xdr:cNvGraphicFramePr>
        </xdr:nvGraphicFramePr>
        <xdr:xfrm>
          <a:off x="266700" y="742950"/>
          <a:ext cx="9248775" cy="59340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6B5FD3F2-DD39-E074-200C-FDEE2BD0A5AD}"/>
              </a:ext>
            </a:extLst>
          </xdr:cNvPr>
          <xdr:cNvGraphicFramePr>
            <a:graphicFrameLocks/>
          </xdr:cNvGraphicFramePr>
        </xdr:nvGraphicFramePr>
        <xdr:xfrm>
          <a:off x="1770486" y="819150"/>
          <a:ext cx="7430667"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55.xml><?xml version="1.0" encoding="utf-8"?>
<xdr:wsDr xmlns:xdr="http://schemas.openxmlformats.org/drawingml/2006/spreadsheetDrawing" xmlns:a="http://schemas.openxmlformats.org/drawingml/2006/main">
  <xdr:twoCellAnchor>
    <xdr:from>
      <xdr:col>2</xdr:col>
      <xdr:colOff>0</xdr:colOff>
      <xdr:row>2</xdr:row>
      <xdr:rowOff>224269</xdr:rowOff>
    </xdr:from>
    <xdr:to>
      <xdr:col>14</xdr:col>
      <xdr:colOff>0</xdr:colOff>
      <xdr:row>30</xdr:row>
      <xdr:rowOff>0</xdr:rowOff>
    </xdr:to>
    <xdr:grpSp>
      <xdr:nvGrpSpPr>
        <xdr:cNvPr id="2" name="グループ化 1">
          <a:extLst>
            <a:ext uri="{FF2B5EF4-FFF2-40B4-BE49-F238E27FC236}">
              <a16:creationId xmlns:a16="http://schemas.microsoft.com/office/drawing/2014/main" id="{16D9EEBD-D945-4F9D-9620-6810208A8DD5}"/>
            </a:ext>
          </a:extLst>
        </xdr:cNvPr>
        <xdr:cNvGrpSpPr/>
      </xdr:nvGrpSpPr>
      <xdr:grpSpPr>
        <a:xfrm>
          <a:off x="266700" y="719569"/>
          <a:ext cx="8963025" cy="6709931"/>
          <a:chOff x="266700" y="714373"/>
          <a:chExt cx="9248775" cy="8201027"/>
        </a:xfrm>
      </xdr:grpSpPr>
      <xdr:graphicFrame macro="">
        <xdr:nvGraphicFramePr>
          <xdr:cNvPr id="3" name="グラフ 2">
            <a:extLst>
              <a:ext uri="{FF2B5EF4-FFF2-40B4-BE49-F238E27FC236}">
                <a16:creationId xmlns:a16="http://schemas.microsoft.com/office/drawing/2014/main" id="{132B6E3C-AE11-42D1-833A-33F2F3D4C408}"/>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DD98AB23-BADB-4278-8A84-A5ADDC6EE83D}"/>
              </a:ext>
            </a:extLst>
          </xdr:cNvPr>
          <xdr:cNvGraphicFramePr>
            <a:graphicFrameLocks/>
          </xdr:cNvGraphicFramePr>
        </xdr:nvGraphicFramePr>
        <xdr:xfrm>
          <a:off x="1780315" y="714373"/>
          <a:ext cx="7402089" cy="10560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56.xml><?xml version="1.0" encoding="utf-8"?>
<xdr:wsDr xmlns:xdr="http://schemas.openxmlformats.org/drawingml/2006/spreadsheetDrawing" xmlns:a="http://schemas.openxmlformats.org/drawingml/2006/main">
  <xdr:twoCellAnchor>
    <xdr:from>
      <xdr:col>2</xdr:col>
      <xdr:colOff>0</xdr:colOff>
      <xdr:row>3</xdr:row>
      <xdr:rowOff>1</xdr:rowOff>
    </xdr:from>
    <xdr:to>
      <xdr:col>14</xdr:col>
      <xdr:colOff>0</xdr:colOff>
      <xdr:row>23</xdr:row>
      <xdr:rowOff>1</xdr:rowOff>
    </xdr:to>
    <xdr:grpSp>
      <xdr:nvGrpSpPr>
        <xdr:cNvPr id="5" name="グループ化 4">
          <a:extLst>
            <a:ext uri="{FF2B5EF4-FFF2-40B4-BE49-F238E27FC236}">
              <a16:creationId xmlns:a16="http://schemas.microsoft.com/office/drawing/2014/main" id="{FDECAD43-3177-4CF6-BEBB-AF300939A2D5}"/>
            </a:ext>
          </a:extLst>
        </xdr:cNvPr>
        <xdr:cNvGrpSpPr/>
      </xdr:nvGrpSpPr>
      <xdr:grpSpPr>
        <a:xfrm>
          <a:off x="266700" y="742951"/>
          <a:ext cx="8963025" cy="4953000"/>
          <a:chOff x="266700" y="742951"/>
          <a:chExt cx="9248775" cy="5200650"/>
        </a:xfrm>
      </xdr:grpSpPr>
      <xdr:graphicFrame macro="">
        <xdr:nvGraphicFramePr>
          <xdr:cNvPr id="3" name="グラフ 2">
            <a:extLst>
              <a:ext uri="{FF2B5EF4-FFF2-40B4-BE49-F238E27FC236}">
                <a16:creationId xmlns:a16="http://schemas.microsoft.com/office/drawing/2014/main" id="{76AA8C0F-DC6B-4E8F-842D-80E87629B208}"/>
              </a:ext>
            </a:extLst>
          </xdr:cNvPr>
          <xdr:cNvGraphicFramePr>
            <a:graphicFrameLocks/>
          </xdr:cNvGraphicFramePr>
        </xdr:nvGraphicFramePr>
        <xdr:xfrm>
          <a:off x="266700" y="742951"/>
          <a:ext cx="9248775" cy="52006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E4316DE8-268C-4EA3-AFD3-67F6FEB47E49}"/>
              </a:ext>
            </a:extLst>
          </xdr:cNvPr>
          <xdr:cNvGraphicFramePr>
            <a:graphicFrameLocks/>
          </xdr:cNvGraphicFramePr>
        </xdr:nvGraphicFramePr>
        <xdr:xfrm>
          <a:off x="1781176" y="819150"/>
          <a:ext cx="7419976"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57.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30</xdr:row>
      <xdr:rowOff>0</xdr:rowOff>
    </xdr:to>
    <xdr:grpSp>
      <xdr:nvGrpSpPr>
        <xdr:cNvPr id="2" name="グループ化 1">
          <a:extLst>
            <a:ext uri="{FF2B5EF4-FFF2-40B4-BE49-F238E27FC236}">
              <a16:creationId xmlns:a16="http://schemas.microsoft.com/office/drawing/2014/main" id="{146BAF13-6E70-4D63-90AF-21CF97599778}"/>
            </a:ext>
          </a:extLst>
        </xdr:cNvPr>
        <xdr:cNvGrpSpPr/>
      </xdr:nvGrpSpPr>
      <xdr:grpSpPr>
        <a:xfrm>
          <a:off x="266700" y="742950"/>
          <a:ext cx="9248775" cy="6686550"/>
          <a:chOff x="266700" y="742950"/>
          <a:chExt cx="9248775" cy="8172450"/>
        </a:xfrm>
      </xdr:grpSpPr>
      <xdr:graphicFrame macro="">
        <xdr:nvGraphicFramePr>
          <xdr:cNvPr id="3" name="グラフ 2">
            <a:extLst>
              <a:ext uri="{FF2B5EF4-FFF2-40B4-BE49-F238E27FC236}">
                <a16:creationId xmlns:a16="http://schemas.microsoft.com/office/drawing/2014/main" id="{9087486A-2700-46FA-9474-40A4A1D09B69}"/>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3F241CE7-AD9E-4D37-9AD0-463792470723}"/>
              </a:ext>
            </a:extLst>
          </xdr:cNvPr>
          <xdr:cNvGraphicFramePr>
            <a:graphicFrameLocks/>
          </xdr:cNvGraphicFramePr>
        </xdr:nvGraphicFramePr>
        <xdr:xfrm>
          <a:off x="1781175" y="784223"/>
          <a:ext cx="7400925" cy="9812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58.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EB175E10-773C-4A72-AAEC-75080E4EEA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xdr:from>
      <xdr:col>2</xdr:col>
      <xdr:colOff>0</xdr:colOff>
      <xdr:row>2</xdr:row>
      <xdr:rowOff>7620</xdr:rowOff>
    </xdr:from>
    <xdr:to>
      <xdr:col>14</xdr:col>
      <xdr:colOff>0</xdr:colOff>
      <xdr:row>30</xdr:row>
      <xdr:rowOff>0</xdr:rowOff>
    </xdr:to>
    <xdr:grpSp>
      <xdr:nvGrpSpPr>
        <xdr:cNvPr id="2" name="グループ化 1">
          <a:extLst>
            <a:ext uri="{FF2B5EF4-FFF2-40B4-BE49-F238E27FC236}">
              <a16:creationId xmlns:a16="http://schemas.microsoft.com/office/drawing/2014/main" id="{26DC6B6C-D09F-4A1E-8E86-FF138FA39019}"/>
            </a:ext>
          </a:extLst>
        </xdr:cNvPr>
        <xdr:cNvGrpSpPr/>
      </xdr:nvGrpSpPr>
      <xdr:grpSpPr>
        <a:xfrm>
          <a:off x="266700" y="502920"/>
          <a:ext cx="8963025" cy="6926580"/>
          <a:chOff x="266700" y="502920"/>
          <a:chExt cx="9248775" cy="8412480"/>
        </a:xfrm>
      </xdr:grpSpPr>
      <xdr:graphicFrame macro="">
        <xdr:nvGraphicFramePr>
          <xdr:cNvPr id="3" name="グラフ 2">
            <a:extLst>
              <a:ext uri="{FF2B5EF4-FFF2-40B4-BE49-F238E27FC236}">
                <a16:creationId xmlns:a16="http://schemas.microsoft.com/office/drawing/2014/main" id="{27C2233E-93A1-4BAE-9BCE-6FC4C23B0AD3}"/>
              </a:ext>
            </a:extLst>
          </xdr:cNvPr>
          <xdr:cNvGraphicFramePr>
            <a:graphicFrameLocks/>
          </xdr:cNvGraphicFramePr>
        </xdr:nvGraphicFramePr>
        <xdr:xfrm>
          <a:off x="266700" y="502920"/>
          <a:ext cx="9248775" cy="841248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B9599930-9800-44C5-8489-C0730652ED7A}"/>
              </a:ext>
            </a:extLst>
          </xdr:cNvPr>
          <xdr:cNvGraphicFramePr>
            <a:graphicFrameLocks/>
          </xdr:cNvGraphicFramePr>
        </xdr:nvGraphicFramePr>
        <xdr:xfrm>
          <a:off x="1682028" y="541020"/>
          <a:ext cx="7607388" cy="120205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2</xdr:row>
      <xdr:rowOff>219075</xdr:rowOff>
    </xdr:from>
    <xdr:to>
      <xdr:col>14</xdr:col>
      <xdr:colOff>0</xdr:colOff>
      <xdr:row>30</xdr:row>
      <xdr:rowOff>0</xdr:rowOff>
    </xdr:to>
    <xdr:grpSp>
      <xdr:nvGrpSpPr>
        <xdr:cNvPr id="4" name="グループ化 3">
          <a:extLst>
            <a:ext uri="{FF2B5EF4-FFF2-40B4-BE49-F238E27FC236}">
              <a16:creationId xmlns:a16="http://schemas.microsoft.com/office/drawing/2014/main" id="{AFB065B9-5055-1B97-0377-8F1BD0A5C991}"/>
            </a:ext>
          </a:extLst>
        </xdr:cNvPr>
        <xdr:cNvGrpSpPr/>
      </xdr:nvGrpSpPr>
      <xdr:grpSpPr>
        <a:xfrm>
          <a:off x="266700" y="714375"/>
          <a:ext cx="8963025" cy="6715125"/>
          <a:chOff x="266700" y="714375"/>
          <a:chExt cx="8963025" cy="6715125"/>
        </a:xfrm>
      </xdr:grpSpPr>
      <xdr:graphicFrame macro="">
        <xdr:nvGraphicFramePr>
          <xdr:cNvPr id="2" name="グラフ 1">
            <a:extLst>
              <a:ext uri="{FF2B5EF4-FFF2-40B4-BE49-F238E27FC236}">
                <a16:creationId xmlns:a16="http://schemas.microsoft.com/office/drawing/2014/main" id="{61855143-978F-4A0B-90AF-DDE0F9A74878}"/>
              </a:ext>
            </a:extLst>
          </xdr:cNvPr>
          <xdr:cNvGraphicFramePr>
            <a:graphicFrameLocks/>
          </xdr:cNvGraphicFramePr>
        </xdr:nvGraphicFramePr>
        <xdr:xfrm>
          <a:off x="266700" y="742950"/>
          <a:ext cx="8963025" cy="66865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FEBADDA2-7D74-4997-9C4D-E681C312D222}"/>
              </a:ext>
            </a:extLst>
          </xdr:cNvPr>
          <xdr:cNvGraphicFramePr>
            <a:graphicFrameLocks/>
          </xdr:cNvGraphicFramePr>
        </xdr:nvGraphicFramePr>
        <xdr:xfrm>
          <a:off x="2066926" y="714375"/>
          <a:ext cx="6867524"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60.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44931F3C-7ECE-4E82-81FA-EE1BB7D094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25</xdr:row>
      <xdr:rowOff>236764</xdr:rowOff>
    </xdr:to>
    <xdr:grpSp>
      <xdr:nvGrpSpPr>
        <xdr:cNvPr id="2" name="グループ化 1">
          <a:extLst>
            <a:ext uri="{FF2B5EF4-FFF2-40B4-BE49-F238E27FC236}">
              <a16:creationId xmlns:a16="http://schemas.microsoft.com/office/drawing/2014/main" id="{31CAA40F-A8C1-47D0-91CE-53A0E0322277}"/>
            </a:ext>
          </a:extLst>
        </xdr:cNvPr>
        <xdr:cNvGrpSpPr/>
      </xdr:nvGrpSpPr>
      <xdr:grpSpPr>
        <a:xfrm>
          <a:off x="266700" y="742950"/>
          <a:ext cx="8963025" cy="5685064"/>
          <a:chOff x="266700" y="742950"/>
          <a:chExt cx="9248775" cy="5934075"/>
        </a:xfrm>
      </xdr:grpSpPr>
      <xdr:graphicFrame macro="">
        <xdr:nvGraphicFramePr>
          <xdr:cNvPr id="3" name="グラフ 2">
            <a:extLst>
              <a:ext uri="{FF2B5EF4-FFF2-40B4-BE49-F238E27FC236}">
                <a16:creationId xmlns:a16="http://schemas.microsoft.com/office/drawing/2014/main" id="{914382A9-6196-28FE-E6A7-532791773A1C}"/>
              </a:ext>
            </a:extLst>
          </xdr:cNvPr>
          <xdr:cNvGraphicFramePr>
            <a:graphicFrameLocks/>
          </xdr:cNvGraphicFramePr>
        </xdr:nvGraphicFramePr>
        <xdr:xfrm>
          <a:off x="266700" y="742950"/>
          <a:ext cx="9248775" cy="59340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1BA9F909-D7B2-2AEA-E186-8FAFF5F56165}"/>
              </a:ext>
            </a:extLst>
          </xdr:cNvPr>
          <xdr:cNvGraphicFramePr>
            <a:graphicFrameLocks/>
          </xdr:cNvGraphicFramePr>
        </xdr:nvGraphicFramePr>
        <xdr:xfrm>
          <a:off x="1770486" y="819150"/>
          <a:ext cx="7459958"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62.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30</xdr:row>
      <xdr:rowOff>0</xdr:rowOff>
    </xdr:to>
    <xdr:grpSp>
      <xdr:nvGrpSpPr>
        <xdr:cNvPr id="2" name="グループ化 1">
          <a:extLst>
            <a:ext uri="{FF2B5EF4-FFF2-40B4-BE49-F238E27FC236}">
              <a16:creationId xmlns:a16="http://schemas.microsoft.com/office/drawing/2014/main" id="{0C42911E-AB50-45AD-8C0F-C4286AAA3C28}"/>
            </a:ext>
          </a:extLst>
        </xdr:cNvPr>
        <xdr:cNvGrpSpPr/>
      </xdr:nvGrpSpPr>
      <xdr:grpSpPr>
        <a:xfrm>
          <a:off x="266700" y="742950"/>
          <a:ext cx="8963025" cy="6686550"/>
          <a:chOff x="266700" y="742950"/>
          <a:chExt cx="9248775" cy="8172450"/>
        </a:xfrm>
      </xdr:grpSpPr>
      <xdr:graphicFrame macro="">
        <xdr:nvGraphicFramePr>
          <xdr:cNvPr id="3" name="グラフ 2">
            <a:extLst>
              <a:ext uri="{FF2B5EF4-FFF2-40B4-BE49-F238E27FC236}">
                <a16:creationId xmlns:a16="http://schemas.microsoft.com/office/drawing/2014/main" id="{AA258408-55B8-48CB-BF63-E56B840EBBBC}"/>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1213B932-C023-4100-843E-A9E8EBC2000D}"/>
              </a:ext>
            </a:extLst>
          </xdr:cNvPr>
          <xdr:cNvGraphicFramePr>
            <a:graphicFrameLocks/>
          </xdr:cNvGraphicFramePr>
        </xdr:nvGraphicFramePr>
        <xdr:xfrm>
          <a:off x="1750828" y="751414"/>
          <a:ext cx="7440300" cy="9680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63.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28</xdr:row>
      <xdr:rowOff>0</xdr:rowOff>
    </xdr:to>
    <xdr:grpSp>
      <xdr:nvGrpSpPr>
        <xdr:cNvPr id="2" name="グループ化 1">
          <a:extLst>
            <a:ext uri="{FF2B5EF4-FFF2-40B4-BE49-F238E27FC236}">
              <a16:creationId xmlns:a16="http://schemas.microsoft.com/office/drawing/2014/main" id="{DF536335-E240-4B89-BB12-B7E05AB723E4}"/>
            </a:ext>
          </a:extLst>
        </xdr:cNvPr>
        <xdr:cNvGrpSpPr/>
      </xdr:nvGrpSpPr>
      <xdr:grpSpPr>
        <a:xfrm>
          <a:off x="266700" y="742950"/>
          <a:ext cx="9248775" cy="6191250"/>
          <a:chOff x="266700" y="742950"/>
          <a:chExt cx="9248775" cy="7429500"/>
        </a:xfrm>
      </xdr:grpSpPr>
      <xdr:graphicFrame macro="">
        <xdr:nvGraphicFramePr>
          <xdr:cNvPr id="3" name="グラフ 2">
            <a:extLst>
              <a:ext uri="{FF2B5EF4-FFF2-40B4-BE49-F238E27FC236}">
                <a16:creationId xmlns:a16="http://schemas.microsoft.com/office/drawing/2014/main" id="{445FBAB4-FA6D-46C4-AF20-EC79057002DD}"/>
              </a:ext>
            </a:extLst>
          </xdr:cNvPr>
          <xdr:cNvGraphicFramePr>
            <a:graphicFrameLocks/>
          </xdr:cNvGraphicFramePr>
        </xdr:nvGraphicFramePr>
        <xdr:xfrm>
          <a:off x="266700" y="742950"/>
          <a:ext cx="9248775" cy="74295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699B8950-D960-4521-9EFB-34518EE35728}"/>
              </a:ext>
            </a:extLst>
          </xdr:cNvPr>
          <xdr:cNvGraphicFramePr>
            <a:graphicFrameLocks/>
          </xdr:cNvGraphicFramePr>
        </xdr:nvGraphicFramePr>
        <xdr:xfrm>
          <a:off x="1781175" y="742951"/>
          <a:ext cx="7391400" cy="9906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64.xml><?xml version="1.0" encoding="utf-8"?>
<xdr:wsDr xmlns:xdr="http://schemas.openxmlformats.org/drawingml/2006/spreadsheetDrawing" xmlns:a="http://schemas.openxmlformats.org/drawingml/2006/main">
  <xdr:twoCellAnchor>
    <xdr:from>
      <xdr:col>2</xdr:col>
      <xdr:colOff>0</xdr:colOff>
      <xdr:row>1</xdr:row>
      <xdr:rowOff>205742</xdr:rowOff>
    </xdr:from>
    <xdr:to>
      <xdr:col>14</xdr:col>
      <xdr:colOff>0</xdr:colOff>
      <xdr:row>21</xdr:row>
      <xdr:rowOff>9525</xdr:rowOff>
    </xdr:to>
    <xdr:graphicFrame macro="">
      <xdr:nvGraphicFramePr>
        <xdr:cNvPr id="2" name="グラフ 1">
          <a:extLst>
            <a:ext uri="{FF2B5EF4-FFF2-40B4-BE49-F238E27FC236}">
              <a16:creationId xmlns:a16="http://schemas.microsoft.com/office/drawing/2014/main" id="{ADB759D1-20BB-4E91-83A6-AB53C4862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306073E5-576C-4584-9734-97C561F324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xdr:from>
      <xdr:col>2</xdr:col>
      <xdr:colOff>0</xdr:colOff>
      <xdr:row>2</xdr:row>
      <xdr:rowOff>7620</xdr:rowOff>
    </xdr:from>
    <xdr:to>
      <xdr:col>14</xdr:col>
      <xdr:colOff>0</xdr:colOff>
      <xdr:row>30</xdr:row>
      <xdr:rowOff>0</xdr:rowOff>
    </xdr:to>
    <xdr:grpSp>
      <xdr:nvGrpSpPr>
        <xdr:cNvPr id="2" name="グループ化 1">
          <a:extLst>
            <a:ext uri="{FF2B5EF4-FFF2-40B4-BE49-F238E27FC236}">
              <a16:creationId xmlns:a16="http://schemas.microsoft.com/office/drawing/2014/main" id="{8501AB23-5C77-42A9-8A14-285CA2C34CC4}"/>
            </a:ext>
          </a:extLst>
        </xdr:cNvPr>
        <xdr:cNvGrpSpPr/>
      </xdr:nvGrpSpPr>
      <xdr:grpSpPr>
        <a:xfrm>
          <a:off x="266700" y="502920"/>
          <a:ext cx="8963025" cy="6926580"/>
          <a:chOff x="266700" y="502920"/>
          <a:chExt cx="9248775" cy="8412480"/>
        </a:xfrm>
      </xdr:grpSpPr>
      <xdr:graphicFrame macro="">
        <xdr:nvGraphicFramePr>
          <xdr:cNvPr id="3" name="グラフ 2">
            <a:extLst>
              <a:ext uri="{FF2B5EF4-FFF2-40B4-BE49-F238E27FC236}">
                <a16:creationId xmlns:a16="http://schemas.microsoft.com/office/drawing/2014/main" id="{84ED14A4-1668-4E8F-9A3E-8EB6305DFD12}"/>
              </a:ext>
            </a:extLst>
          </xdr:cNvPr>
          <xdr:cNvGraphicFramePr>
            <a:graphicFrameLocks/>
          </xdr:cNvGraphicFramePr>
        </xdr:nvGraphicFramePr>
        <xdr:xfrm>
          <a:off x="266700" y="502920"/>
          <a:ext cx="9248775" cy="841248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8DAE6459-557F-426A-8A05-D1C632AD5442}"/>
              </a:ext>
            </a:extLst>
          </xdr:cNvPr>
          <xdr:cNvGraphicFramePr>
            <a:graphicFrameLocks/>
          </xdr:cNvGraphicFramePr>
        </xdr:nvGraphicFramePr>
        <xdr:xfrm>
          <a:off x="1770485" y="678760"/>
          <a:ext cx="7459958" cy="1043223"/>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67.xml><?xml version="1.0" encoding="utf-8"?>
<xdr:wsDr xmlns:xdr="http://schemas.openxmlformats.org/drawingml/2006/spreadsheetDrawing" xmlns:a="http://schemas.openxmlformats.org/drawingml/2006/main">
  <xdr:twoCellAnchor>
    <xdr:from>
      <xdr:col>2</xdr:col>
      <xdr:colOff>0</xdr:colOff>
      <xdr:row>1</xdr:row>
      <xdr:rowOff>205743</xdr:rowOff>
    </xdr:from>
    <xdr:to>
      <xdr:col>14</xdr:col>
      <xdr:colOff>0</xdr:colOff>
      <xdr:row>25</xdr:row>
      <xdr:rowOff>200025</xdr:rowOff>
    </xdr:to>
    <xdr:graphicFrame macro="">
      <xdr:nvGraphicFramePr>
        <xdr:cNvPr id="2" name="グラフ 1">
          <a:extLst>
            <a:ext uri="{FF2B5EF4-FFF2-40B4-BE49-F238E27FC236}">
              <a16:creationId xmlns:a16="http://schemas.microsoft.com/office/drawing/2014/main" id="{B73431EE-B3FC-4781-A58C-8B3FF15503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xdr:from>
      <xdr:col>2</xdr:col>
      <xdr:colOff>0</xdr:colOff>
      <xdr:row>1</xdr:row>
      <xdr:rowOff>205740</xdr:rowOff>
    </xdr:from>
    <xdr:to>
      <xdr:col>14</xdr:col>
      <xdr:colOff>0</xdr:colOff>
      <xdr:row>41</xdr:row>
      <xdr:rowOff>9526</xdr:rowOff>
    </xdr:to>
    <xdr:graphicFrame macro="">
      <xdr:nvGraphicFramePr>
        <xdr:cNvPr id="2" name="グラフ 1">
          <a:extLst>
            <a:ext uri="{FF2B5EF4-FFF2-40B4-BE49-F238E27FC236}">
              <a16:creationId xmlns:a16="http://schemas.microsoft.com/office/drawing/2014/main" id="{5468D00D-E232-47A0-88B9-75502576FC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0.15585</cdr:x>
      <cdr:y>0.05051</cdr:y>
    </cdr:from>
    <cdr:to>
      <cdr:x>0.21044</cdr:x>
      <cdr:y>0.08628</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41450" y="412750"/>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133349</xdr:colOff>
      <xdr:row>2</xdr:row>
      <xdr:rowOff>1632</xdr:rowOff>
    </xdr:from>
    <xdr:to>
      <xdr:col>13</xdr:col>
      <xdr:colOff>38100</xdr:colOff>
      <xdr:row>22</xdr:row>
      <xdr:rowOff>0</xdr:rowOff>
    </xdr:to>
    <xdr:grpSp>
      <xdr:nvGrpSpPr>
        <xdr:cNvPr id="2" name="グループ化 1">
          <a:extLst>
            <a:ext uri="{FF2B5EF4-FFF2-40B4-BE49-F238E27FC236}">
              <a16:creationId xmlns:a16="http://schemas.microsoft.com/office/drawing/2014/main" id="{8C9606F8-5BA2-4C43-9B1E-78F996A439F2}"/>
            </a:ext>
          </a:extLst>
        </xdr:cNvPr>
        <xdr:cNvGrpSpPr/>
      </xdr:nvGrpSpPr>
      <xdr:grpSpPr>
        <a:xfrm>
          <a:off x="133349" y="496932"/>
          <a:ext cx="8343901" cy="4951368"/>
          <a:chOff x="136123" y="491490"/>
          <a:chExt cx="8341127" cy="4956810"/>
        </a:xfrm>
      </xdr:grpSpPr>
      <xdr:graphicFrame macro="">
        <xdr:nvGraphicFramePr>
          <xdr:cNvPr id="3" name="グラフ 2">
            <a:extLst>
              <a:ext uri="{FF2B5EF4-FFF2-40B4-BE49-F238E27FC236}">
                <a16:creationId xmlns:a16="http://schemas.microsoft.com/office/drawing/2014/main" id="{014110BB-5B33-0C63-B19F-1A734D970C4D}"/>
              </a:ext>
            </a:extLst>
          </xdr:cNvPr>
          <xdr:cNvGraphicFramePr>
            <a:graphicFrameLocks/>
          </xdr:cNvGraphicFramePr>
        </xdr:nvGraphicFramePr>
        <xdr:xfrm>
          <a:off x="2552700" y="491490"/>
          <a:ext cx="5924550" cy="495681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0154EADE-5C5E-6911-74A8-28F9F17141CD}"/>
              </a:ext>
            </a:extLst>
          </xdr:cNvPr>
          <xdr:cNvGraphicFramePr>
            <a:graphicFrameLocks/>
          </xdr:cNvGraphicFramePr>
        </xdr:nvGraphicFramePr>
        <xdr:xfrm>
          <a:off x="136123" y="2349273"/>
          <a:ext cx="2561374" cy="3089491"/>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矢印: 折線 4">
            <a:extLst>
              <a:ext uri="{FF2B5EF4-FFF2-40B4-BE49-F238E27FC236}">
                <a16:creationId xmlns:a16="http://schemas.microsoft.com/office/drawing/2014/main" id="{CD6DC5B8-8E5D-8537-769F-D2CC14523D8F}"/>
              </a:ext>
            </a:extLst>
          </xdr:cNvPr>
          <xdr:cNvSpPr/>
        </xdr:nvSpPr>
        <xdr:spPr>
          <a:xfrm rot="5400000" flipV="1">
            <a:off x="1828915" y="1284124"/>
            <a:ext cx="537418" cy="1542534"/>
          </a:xfrm>
          <a:prstGeom prst="bentArrow">
            <a:avLst>
              <a:gd name="adj1" fmla="val 26230"/>
              <a:gd name="adj2" fmla="val 29004"/>
              <a:gd name="adj3" fmla="val 25000"/>
              <a:gd name="adj4" fmla="val 39362"/>
            </a:avLst>
          </a:prstGeom>
          <a:pattFill prst="smCheck">
            <a:fgClr>
              <a:srgbClr val="00B0F0"/>
            </a:fgClr>
            <a:bgClr>
              <a:schemeClr val="bg1"/>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0</xdr:col>
      <xdr:colOff>130630</xdr:colOff>
      <xdr:row>24</xdr:row>
      <xdr:rowOff>1632</xdr:rowOff>
    </xdr:from>
    <xdr:to>
      <xdr:col>13</xdr:col>
      <xdr:colOff>38100</xdr:colOff>
      <xdr:row>44</xdr:row>
      <xdr:rowOff>202366</xdr:rowOff>
    </xdr:to>
    <xdr:grpSp>
      <xdr:nvGrpSpPr>
        <xdr:cNvPr id="6" name="グループ化 5">
          <a:extLst>
            <a:ext uri="{FF2B5EF4-FFF2-40B4-BE49-F238E27FC236}">
              <a16:creationId xmlns:a16="http://schemas.microsoft.com/office/drawing/2014/main" id="{39ED5374-87D6-46B2-A71F-68D1F79A9D98}"/>
            </a:ext>
          </a:extLst>
        </xdr:cNvPr>
        <xdr:cNvGrpSpPr/>
      </xdr:nvGrpSpPr>
      <xdr:grpSpPr>
        <a:xfrm>
          <a:off x="130630" y="5945232"/>
          <a:ext cx="8346620" cy="5153734"/>
          <a:chOff x="133405" y="5939790"/>
          <a:chExt cx="8343845" cy="5159398"/>
        </a:xfrm>
      </xdr:grpSpPr>
      <xdr:graphicFrame macro="">
        <xdr:nvGraphicFramePr>
          <xdr:cNvPr id="7" name="グラフ 6">
            <a:extLst>
              <a:ext uri="{FF2B5EF4-FFF2-40B4-BE49-F238E27FC236}">
                <a16:creationId xmlns:a16="http://schemas.microsoft.com/office/drawing/2014/main" id="{78FF7A51-2330-C69C-BA42-DCB4C78F9F62}"/>
              </a:ext>
            </a:extLst>
          </xdr:cNvPr>
          <xdr:cNvGraphicFramePr>
            <a:graphicFrameLocks/>
          </xdr:cNvGraphicFramePr>
        </xdr:nvGraphicFramePr>
        <xdr:xfrm>
          <a:off x="2552700" y="5939790"/>
          <a:ext cx="5924550" cy="495681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8" name="グラフ 7">
            <a:extLst>
              <a:ext uri="{FF2B5EF4-FFF2-40B4-BE49-F238E27FC236}">
                <a16:creationId xmlns:a16="http://schemas.microsoft.com/office/drawing/2014/main" id="{291D7D5A-EAE1-EAB7-0D54-D00F1DDC00AB}"/>
              </a:ext>
            </a:extLst>
          </xdr:cNvPr>
          <xdr:cNvGraphicFramePr>
            <a:graphicFrameLocks/>
          </xdr:cNvGraphicFramePr>
        </xdr:nvGraphicFramePr>
        <xdr:xfrm>
          <a:off x="133405" y="8010597"/>
          <a:ext cx="2562348" cy="3088591"/>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9" name="矢印: 折線 8">
            <a:extLst>
              <a:ext uri="{FF2B5EF4-FFF2-40B4-BE49-F238E27FC236}">
                <a16:creationId xmlns:a16="http://schemas.microsoft.com/office/drawing/2014/main" id="{5A254342-449A-888A-9671-025728280807}"/>
              </a:ext>
            </a:extLst>
          </xdr:cNvPr>
          <xdr:cNvSpPr/>
        </xdr:nvSpPr>
        <xdr:spPr>
          <a:xfrm rot="5400000" flipV="1">
            <a:off x="1730697" y="7050020"/>
            <a:ext cx="467242" cy="1371147"/>
          </a:xfrm>
          <a:prstGeom prst="bentArrow">
            <a:avLst>
              <a:gd name="adj1" fmla="val 31521"/>
              <a:gd name="adj2" fmla="val 35103"/>
              <a:gd name="adj3" fmla="val 25000"/>
              <a:gd name="adj4" fmla="val 43750"/>
            </a:avLst>
          </a:prstGeom>
          <a:pattFill prst="smCheck">
            <a:fgClr>
              <a:srgbClr val="00B0F0"/>
            </a:fgClr>
            <a:bgClr>
              <a:schemeClr val="bg1"/>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xdr:col>
      <xdr:colOff>6805</xdr:colOff>
      <xdr:row>46</xdr:row>
      <xdr:rowOff>1633</xdr:rowOff>
    </xdr:from>
    <xdr:to>
      <xdr:col>13</xdr:col>
      <xdr:colOff>38100</xdr:colOff>
      <xdr:row>66</xdr:row>
      <xdr:rowOff>227162</xdr:rowOff>
    </xdr:to>
    <xdr:grpSp>
      <xdr:nvGrpSpPr>
        <xdr:cNvPr id="10" name="グループ化 9">
          <a:extLst>
            <a:ext uri="{FF2B5EF4-FFF2-40B4-BE49-F238E27FC236}">
              <a16:creationId xmlns:a16="http://schemas.microsoft.com/office/drawing/2014/main" id="{367EE6B2-1CA3-47ED-BEBC-143EDE9BE634}"/>
            </a:ext>
          </a:extLst>
        </xdr:cNvPr>
        <xdr:cNvGrpSpPr/>
      </xdr:nvGrpSpPr>
      <xdr:grpSpPr>
        <a:xfrm>
          <a:off x="140155" y="11393533"/>
          <a:ext cx="8337095" cy="5178529"/>
          <a:chOff x="142927" y="11388090"/>
          <a:chExt cx="8334323" cy="5194182"/>
        </a:xfrm>
      </xdr:grpSpPr>
      <xdr:graphicFrame macro="">
        <xdr:nvGraphicFramePr>
          <xdr:cNvPr id="11" name="グラフ 10">
            <a:extLst>
              <a:ext uri="{FF2B5EF4-FFF2-40B4-BE49-F238E27FC236}">
                <a16:creationId xmlns:a16="http://schemas.microsoft.com/office/drawing/2014/main" id="{B55D74B1-45EE-3CA3-66F7-72062A89B0BE}"/>
              </a:ext>
            </a:extLst>
          </xdr:cNvPr>
          <xdr:cNvGraphicFramePr>
            <a:graphicFrameLocks/>
          </xdr:cNvGraphicFramePr>
        </xdr:nvGraphicFramePr>
        <xdr:xfrm>
          <a:off x="2552700" y="11388090"/>
          <a:ext cx="5924550" cy="495681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2" name="グラフ 11">
            <a:extLst>
              <a:ext uri="{FF2B5EF4-FFF2-40B4-BE49-F238E27FC236}">
                <a16:creationId xmlns:a16="http://schemas.microsoft.com/office/drawing/2014/main" id="{F6F16373-0AAB-4FDB-94A2-2840E2A5EF97}"/>
              </a:ext>
            </a:extLst>
          </xdr:cNvPr>
          <xdr:cNvGraphicFramePr>
            <a:graphicFrameLocks/>
          </xdr:cNvGraphicFramePr>
        </xdr:nvGraphicFramePr>
        <xdr:xfrm>
          <a:off x="142927" y="13487746"/>
          <a:ext cx="2562348" cy="3094526"/>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13" name="矢印: 折線 12">
            <a:extLst>
              <a:ext uri="{FF2B5EF4-FFF2-40B4-BE49-F238E27FC236}">
                <a16:creationId xmlns:a16="http://schemas.microsoft.com/office/drawing/2014/main" id="{2A56EB1F-A42C-A26F-B3D1-5D491A7D002C}"/>
              </a:ext>
            </a:extLst>
          </xdr:cNvPr>
          <xdr:cNvSpPr/>
        </xdr:nvSpPr>
        <xdr:spPr>
          <a:xfrm rot="5400000" flipV="1">
            <a:off x="1797110" y="12530416"/>
            <a:ext cx="401068" cy="1418750"/>
          </a:xfrm>
          <a:prstGeom prst="bentArrow">
            <a:avLst>
              <a:gd name="adj1" fmla="val 34761"/>
              <a:gd name="adj2" fmla="val 37777"/>
              <a:gd name="adj3" fmla="val 39035"/>
              <a:gd name="adj4" fmla="val 43750"/>
            </a:avLst>
          </a:prstGeom>
          <a:pattFill prst="smCheck">
            <a:fgClr>
              <a:srgbClr val="00B0F0"/>
            </a:fgClr>
            <a:bgClr>
              <a:schemeClr val="bg1"/>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2</xdr:row>
      <xdr:rowOff>7620</xdr:rowOff>
    </xdr:from>
    <xdr:to>
      <xdr:col>14</xdr:col>
      <xdr:colOff>0</xdr:colOff>
      <xdr:row>30</xdr:row>
      <xdr:rowOff>0</xdr:rowOff>
    </xdr:to>
    <xdr:grpSp>
      <xdr:nvGrpSpPr>
        <xdr:cNvPr id="2" name="グループ化 1">
          <a:extLst>
            <a:ext uri="{FF2B5EF4-FFF2-40B4-BE49-F238E27FC236}">
              <a16:creationId xmlns:a16="http://schemas.microsoft.com/office/drawing/2014/main" id="{76DEAD85-0082-4F01-9E5A-B8061F7688EF}"/>
            </a:ext>
          </a:extLst>
        </xdr:cNvPr>
        <xdr:cNvGrpSpPr/>
      </xdr:nvGrpSpPr>
      <xdr:grpSpPr>
        <a:xfrm>
          <a:off x="266700" y="502920"/>
          <a:ext cx="8963025" cy="6926580"/>
          <a:chOff x="266700" y="502920"/>
          <a:chExt cx="9248775" cy="8412480"/>
        </a:xfrm>
      </xdr:grpSpPr>
      <xdr:graphicFrame macro="">
        <xdr:nvGraphicFramePr>
          <xdr:cNvPr id="3" name="グラフ 2">
            <a:extLst>
              <a:ext uri="{FF2B5EF4-FFF2-40B4-BE49-F238E27FC236}">
                <a16:creationId xmlns:a16="http://schemas.microsoft.com/office/drawing/2014/main" id="{82E3A26F-0D7F-BFD1-60E8-7FCB30EC87B6}"/>
              </a:ext>
            </a:extLst>
          </xdr:cNvPr>
          <xdr:cNvGraphicFramePr>
            <a:graphicFrameLocks/>
          </xdr:cNvGraphicFramePr>
        </xdr:nvGraphicFramePr>
        <xdr:xfrm>
          <a:off x="266700" y="502920"/>
          <a:ext cx="9248775" cy="841248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875FF229-E612-8255-CBE9-F8E042E3247E}"/>
              </a:ext>
            </a:extLst>
          </xdr:cNvPr>
          <xdr:cNvGraphicFramePr>
            <a:graphicFrameLocks/>
          </xdr:cNvGraphicFramePr>
        </xdr:nvGraphicFramePr>
        <xdr:xfrm>
          <a:off x="1724026" y="541019"/>
          <a:ext cx="7490460" cy="1202055"/>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32</xdr:row>
      <xdr:rowOff>7620</xdr:rowOff>
    </xdr:from>
    <xdr:to>
      <xdr:col>14</xdr:col>
      <xdr:colOff>0</xdr:colOff>
      <xdr:row>60</xdr:row>
      <xdr:rowOff>0</xdr:rowOff>
    </xdr:to>
    <xdr:grpSp>
      <xdr:nvGrpSpPr>
        <xdr:cNvPr id="5" name="グループ化 4">
          <a:extLst>
            <a:ext uri="{FF2B5EF4-FFF2-40B4-BE49-F238E27FC236}">
              <a16:creationId xmlns:a16="http://schemas.microsoft.com/office/drawing/2014/main" id="{15B93151-744B-486B-A347-500440C15BF0}"/>
            </a:ext>
          </a:extLst>
        </xdr:cNvPr>
        <xdr:cNvGrpSpPr/>
      </xdr:nvGrpSpPr>
      <xdr:grpSpPr>
        <a:xfrm>
          <a:off x="266700" y="7932420"/>
          <a:ext cx="8963025" cy="6926580"/>
          <a:chOff x="266700" y="9418320"/>
          <a:chExt cx="9248775" cy="8412480"/>
        </a:xfrm>
      </xdr:grpSpPr>
      <xdr:graphicFrame macro="">
        <xdr:nvGraphicFramePr>
          <xdr:cNvPr id="6" name="グラフ 5">
            <a:extLst>
              <a:ext uri="{FF2B5EF4-FFF2-40B4-BE49-F238E27FC236}">
                <a16:creationId xmlns:a16="http://schemas.microsoft.com/office/drawing/2014/main" id="{634139E1-C2A9-A35B-3B70-06282A5B8101}"/>
              </a:ext>
            </a:extLst>
          </xdr:cNvPr>
          <xdr:cNvGraphicFramePr>
            <a:graphicFrameLocks/>
          </xdr:cNvGraphicFramePr>
        </xdr:nvGraphicFramePr>
        <xdr:xfrm>
          <a:off x="266700" y="9418320"/>
          <a:ext cx="9248775" cy="841248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グラフ 6">
            <a:extLst>
              <a:ext uri="{FF2B5EF4-FFF2-40B4-BE49-F238E27FC236}">
                <a16:creationId xmlns:a16="http://schemas.microsoft.com/office/drawing/2014/main" id="{D471B4A7-B864-9D48-F523-79AA3AD66E0F}"/>
              </a:ext>
            </a:extLst>
          </xdr:cNvPr>
          <xdr:cNvGraphicFramePr>
            <a:graphicFrameLocks/>
          </xdr:cNvGraphicFramePr>
        </xdr:nvGraphicFramePr>
        <xdr:xfrm>
          <a:off x="1724026" y="9456419"/>
          <a:ext cx="7490460" cy="120205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xdr:col>
      <xdr:colOff>0</xdr:colOff>
      <xdr:row>62</xdr:row>
      <xdr:rowOff>7620</xdr:rowOff>
    </xdr:from>
    <xdr:to>
      <xdr:col>14</xdr:col>
      <xdr:colOff>0</xdr:colOff>
      <xdr:row>90</xdr:row>
      <xdr:rowOff>0</xdr:rowOff>
    </xdr:to>
    <xdr:grpSp>
      <xdr:nvGrpSpPr>
        <xdr:cNvPr id="8" name="グループ化 7">
          <a:extLst>
            <a:ext uri="{FF2B5EF4-FFF2-40B4-BE49-F238E27FC236}">
              <a16:creationId xmlns:a16="http://schemas.microsoft.com/office/drawing/2014/main" id="{F580D6C4-BFEC-4FFF-9A45-D3D6843D6BCD}"/>
            </a:ext>
          </a:extLst>
        </xdr:cNvPr>
        <xdr:cNvGrpSpPr/>
      </xdr:nvGrpSpPr>
      <xdr:grpSpPr>
        <a:xfrm>
          <a:off x="266700" y="15361920"/>
          <a:ext cx="8963025" cy="6926580"/>
          <a:chOff x="266700" y="18333720"/>
          <a:chExt cx="9248775" cy="8412480"/>
        </a:xfrm>
      </xdr:grpSpPr>
      <xdr:graphicFrame macro="">
        <xdr:nvGraphicFramePr>
          <xdr:cNvPr id="9" name="グラフ 8">
            <a:extLst>
              <a:ext uri="{FF2B5EF4-FFF2-40B4-BE49-F238E27FC236}">
                <a16:creationId xmlns:a16="http://schemas.microsoft.com/office/drawing/2014/main" id="{FBC26C3A-6011-63CB-364E-BD1D056DC92D}"/>
              </a:ext>
            </a:extLst>
          </xdr:cNvPr>
          <xdr:cNvGraphicFramePr>
            <a:graphicFrameLocks/>
          </xdr:cNvGraphicFramePr>
        </xdr:nvGraphicFramePr>
        <xdr:xfrm>
          <a:off x="266700" y="18333720"/>
          <a:ext cx="9248775" cy="841248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0" name="グラフ 9">
            <a:extLst>
              <a:ext uri="{FF2B5EF4-FFF2-40B4-BE49-F238E27FC236}">
                <a16:creationId xmlns:a16="http://schemas.microsoft.com/office/drawing/2014/main" id="{47C91843-9ABD-8D75-8358-88E8ED0E1E36}"/>
              </a:ext>
            </a:extLst>
          </xdr:cNvPr>
          <xdr:cNvGraphicFramePr>
            <a:graphicFrameLocks/>
          </xdr:cNvGraphicFramePr>
        </xdr:nvGraphicFramePr>
        <xdr:xfrm>
          <a:off x="1724026" y="18371819"/>
          <a:ext cx="7490460" cy="1202055"/>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tabSelected="1" view="pageBreakPreview" zoomScaleNormal="100" zoomScaleSheetLayoutView="100" workbookViewId="0">
      <selection activeCell="E1" sqref="E1"/>
    </sheetView>
  </sheetViews>
  <sheetFormatPr defaultColWidth="8.75" defaultRowHeight="19.899999999999999" customHeight="1" x14ac:dyDescent="0.15"/>
  <cols>
    <col min="1" max="2" width="1.75" style="2" customWidth="1"/>
    <col min="3" max="3" width="25.625" style="2" customWidth="1"/>
    <col min="4" max="13" width="9" style="2" customWidth="1"/>
    <col min="14" max="14" width="5.75" style="2" customWidth="1"/>
    <col min="15" max="15" width="1.75" style="2" customWidth="1"/>
    <col min="16" max="16" width="3.625" style="2" customWidth="1"/>
    <col min="17" max="17" width="16.125" style="2" bestFit="1" customWidth="1"/>
    <col min="18" max="18" width="7.75" style="2" bestFit="1" customWidth="1"/>
    <col min="19" max="19" width="20.75" style="2" customWidth="1"/>
    <col min="20" max="16384" width="8.75" style="2"/>
  </cols>
  <sheetData>
    <row r="1" spans="1:26" ht="19.899999999999999" customHeight="1" x14ac:dyDescent="0.15">
      <c r="A1" s="1"/>
      <c r="C1" s="11"/>
    </row>
    <row r="2" spans="1:26" ht="19.899999999999999" customHeight="1" x14ac:dyDescent="0.15">
      <c r="Q2" s="2" t="s">
        <v>408</v>
      </c>
    </row>
    <row r="3" spans="1:26" ht="19.899999999999999" customHeight="1" x14ac:dyDescent="0.15">
      <c r="Q3" s="11" t="s">
        <v>241</v>
      </c>
    </row>
    <row r="4" spans="1:26" ht="19.899999999999999" customHeight="1" x14ac:dyDescent="0.15">
      <c r="Q4" s="3"/>
      <c r="R4" s="4"/>
      <c r="S4" s="5" t="s">
        <v>0</v>
      </c>
      <c r="T4" s="6">
        <v>1</v>
      </c>
      <c r="U4" s="6">
        <v>1</v>
      </c>
      <c r="V4" s="6">
        <v>1</v>
      </c>
      <c r="W4" s="6">
        <v>1</v>
      </c>
      <c r="X4" s="6">
        <v>1</v>
      </c>
      <c r="Y4" s="6">
        <v>1</v>
      </c>
    </row>
    <row r="5" spans="1:26" ht="19.899999999999999" customHeight="1" x14ac:dyDescent="0.15">
      <c r="Q5" s="3" t="s">
        <v>1</v>
      </c>
      <c r="R5" s="4" t="s">
        <v>3</v>
      </c>
      <c r="S5" s="3" t="s">
        <v>2</v>
      </c>
      <c r="T5" s="7" t="s">
        <v>250</v>
      </c>
      <c r="U5" s="7" t="s">
        <v>240</v>
      </c>
      <c r="V5" s="7" t="s">
        <v>10</v>
      </c>
      <c r="W5" s="7" t="s">
        <v>11</v>
      </c>
      <c r="X5" s="7" t="s">
        <v>4</v>
      </c>
      <c r="Y5" s="7" t="s">
        <v>5</v>
      </c>
      <c r="Z5" s="11" t="s">
        <v>242</v>
      </c>
    </row>
    <row r="6" spans="1:26" ht="19.899999999999999" customHeight="1" x14ac:dyDescent="0.15">
      <c r="Q6" s="8" t="s">
        <v>6</v>
      </c>
      <c r="R6" s="8">
        <v>1210</v>
      </c>
      <c r="S6" s="9" t="str">
        <f>Q6</f>
        <v>トリエ京王調布</v>
      </c>
      <c r="T6" s="10">
        <v>82.5</v>
      </c>
      <c r="U6" s="10">
        <v>1.5</v>
      </c>
      <c r="V6" s="10">
        <v>4.5</v>
      </c>
      <c r="W6" s="10">
        <v>3.8</v>
      </c>
      <c r="X6" s="10">
        <v>5</v>
      </c>
      <c r="Y6" s="10">
        <v>2.7</v>
      </c>
      <c r="Z6" s="44">
        <f>T6+U6</f>
        <v>84</v>
      </c>
    </row>
    <row r="7" spans="1:26" ht="19.899999999999999" customHeight="1" x14ac:dyDescent="0.15">
      <c r="Q7" s="8" t="s">
        <v>7</v>
      </c>
      <c r="R7" s="8">
        <v>1210</v>
      </c>
      <c r="S7" s="9" t="str">
        <f t="shared" ref="S7:S17" si="0">Q7</f>
        <v>都立神代植物公園</v>
      </c>
      <c r="T7" s="10">
        <v>66.099999999999994</v>
      </c>
      <c r="U7" s="10">
        <v>5.2</v>
      </c>
      <c r="V7" s="10">
        <v>14.5</v>
      </c>
      <c r="W7" s="10">
        <v>8</v>
      </c>
      <c r="X7" s="10">
        <v>3.5</v>
      </c>
      <c r="Y7" s="10">
        <v>2.6</v>
      </c>
      <c r="Z7" s="44">
        <f t="shared" ref="Z7:Z26" si="1">T7+U7</f>
        <v>71.3</v>
      </c>
    </row>
    <row r="8" spans="1:26" ht="19.899999999999999" customHeight="1" x14ac:dyDescent="0.15">
      <c r="Q8" s="8" t="s">
        <v>219</v>
      </c>
      <c r="R8" s="8">
        <v>1210</v>
      </c>
      <c r="S8" s="9" t="str">
        <f t="shared" si="0"/>
        <v>布多天神社</v>
      </c>
      <c r="T8" s="10">
        <v>58.7</v>
      </c>
      <c r="U8" s="10">
        <v>6</v>
      </c>
      <c r="V8" s="10">
        <v>11.2</v>
      </c>
      <c r="W8" s="10">
        <v>11.8</v>
      </c>
      <c r="X8" s="10">
        <v>9.5</v>
      </c>
      <c r="Y8" s="10">
        <v>2.8</v>
      </c>
      <c r="Z8" s="44">
        <f t="shared" si="1"/>
        <v>64.7</v>
      </c>
    </row>
    <row r="9" spans="1:26" ht="19.899999999999999" customHeight="1" x14ac:dyDescent="0.15">
      <c r="Q9" s="29" t="s">
        <v>355</v>
      </c>
      <c r="R9" s="8">
        <v>1210</v>
      </c>
      <c r="S9" s="9" t="str">
        <f t="shared" si="0"/>
        <v>イオンシネマ シアタス調布
（映画館）</v>
      </c>
      <c r="T9" s="10">
        <v>58.2</v>
      </c>
      <c r="U9" s="10">
        <v>4</v>
      </c>
      <c r="V9" s="10">
        <v>17.399999999999999</v>
      </c>
      <c r="W9" s="10">
        <v>10.9</v>
      </c>
      <c r="X9" s="10">
        <v>6</v>
      </c>
      <c r="Y9" s="10">
        <v>3.5</v>
      </c>
      <c r="Z9" s="44">
        <f t="shared" si="1"/>
        <v>62.2</v>
      </c>
    </row>
    <row r="10" spans="1:26" ht="19.899999999999999" customHeight="1" x14ac:dyDescent="0.15">
      <c r="Q10" s="29" t="s">
        <v>244</v>
      </c>
      <c r="R10" s="8">
        <v>1210</v>
      </c>
      <c r="S10" s="9" t="str">
        <f t="shared" si="0"/>
        <v>味の素スタジアム
（東京スタジアム）</v>
      </c>
      <c r="T10" s="10">
        <v>45.9</v>
      </c>
      <c r="U10" s="10">
        <v>4.5999999999999996</v>
      </c>
      <c r="V10" s="10">
        <v>19.100000000000001</v>
      </c>
      <c r="W10" s="10">
        <v>22.5</v>
      </c>
      <c r="X10" s="10">
        <v>4.0999999999999996</v>
      </c>
      <c r="Y10" s="10">
        <v>3.8</v>
      </c>
      <c r="Z10" s="44">
        <f t="shared" si="1"/>
        <v>50.5</v>
      </c>
    </row>
    <row r="11" spans="1:26" ht="19.899999999999999" customHeight="1" x14ac:dyDescent="0.15">
      <c r="Q11" s="29" t="s">
        <v>357</v>
      </c>
      <c r="R11" s="8">
        <v>1210</v>
      </c>
      <c r="S11" s="9" t="str">
        <f t="shared" si="0"/>
        <v>調布駅前広場や市役所前庭で
開催されたイベント</v>
      </c>
      <c r="T11" s="10">
        <v>46</v>
      </c>
      <c r="U11" s="10">
        <v>2.6</v>
      </c>
      <c r="V11" s="10">
        <v>16.5</v>
      </c>
      <c r="W11" s="10">
        <v>16.8</v>
      </c>
      <c r="X11" s="10">
        <v>14.2</v>
      </c>
      <c r="Y11" s="10">
        <v>4</v>
      </c>
      <c r="Z11" s="44">
        <f t="shared" si="1"/>
        <v>48.6</v>
      </c>
    </row>
    <row r="12" spans="1:26" ht="19.899999999999999" customHeight="1" x14ac:dyDescent="0.15">
      <c r="Q12" s="29" t="s">
        <v>222</v>
      </c>
      <c r="R12" s="8">
        <v>1210</v>
      </c>
      <c r="S12" s="9" t="str">
        <f t="shared" si="0"/>
        <v>深大寺白鳳仏（国宝）</v>
      </c>
      <c r="T12" s="10">
        <v>38.700000000000003</v>
      </c>
      <c r="U12" s="10">
        <v>8.3000000000000007</v>
      </c>
      <c r="V12" s="10">
        <v>19.2</v>
      </c>
      <c r="W12" s="10">
        <v>14</v>
      </c>
      <c r="X12" s="10">
        <v>15.5</v>
      </c>
      <c r="Y12" s="10">
        <v>4.2</v>
      </c>
      <c r="Z12" s="44">
        <f t="shared" si="1"/>
        <v>47</v>
      </c>
    </row>
    <row r="13" spans="1:26" ht="19.899999999999999" customHeight="1" x14ac:dyDescent="0.15">
      <c r="Q13" s="29" t="s">
        <v>358</v>
      </c>
      <c r="R13" s="8">
        <v>1210</v>
      </c>
      <c r="S13" s="9" t="str">
        <f t="shared" si="0"/>
        <v>文化会館たづくり等での
文化・芸術イベント，展示</v>
      </c>
      <c r="T13" s="10">
        <v>38</v>
      </c>
      <c r="U13" s="10">
        <v>4.0999999999999996</v>
      </c>
      <c r="V13" s="10">
        <v>21.2</v>
      </c>
      <c r="W13" s="10">
        <v>19</v>
      </c>
      <c r="X13" s="10">
        <v>14.4</v>
      </c>
      <c r="Y13" s="10">
        <v>3.3</v>
      </c>
      <c r="Z13" s="44">
        <f t="shared" si="1"/>
        <v>42.1</v>
      </c>
    </row>
    <row r="14" spans="1:26" ht="19.899999999999999" customHeight="1" x14ac:dyDescent="0.15">
      <c r="Q14" s="46" t="s">
        <v>225</v>
      </c>
      <c r="R14" s="46">
        <v>1210</v>
      </c>
      <c r="S14" s="47" t="str">
        <f t="shared" si="0"/>
        <v>深大寺城跡（国指定史跡）</v>
      </c>
      <c r="T14" s="48">
        <v>30.6</v>
      </c>
      <c r="U14" s="48">
        <v>4.5</v>
      </c>
      <c r="V14" s="48">
        <v>24.8</v>
      </c>
      <c r="W14" s="48">
        <v>16.3</v>
      </c>
      <c r="X14" s="48">
        <v>20.100000000000001</v>
      </c>
      <c r="Y14" s="48">
        <v>3.7</v>
      </c>
      <c r="Z14" s="44">
        <f t="shared" si="1"/>
        <v>35.1</v>
      </c>
    </row>
    <row r="15" spans="1:26" ht="19.899999999999999" customHeight="1" x14ac:dyDescent="0.15">
      <c r="Q15" s="46" t="s">
        <v>8</v>
      </c>
      <c r="R15" s="46">
        <v>1210</v>
      </c>
      <c r="S15" s="47" t="str">
        <f t="shared" si="0"/>
        <v>鬼太郎ひろば</v>
      </c>
      <c r="T15" s="48">
        <v>27.9</v>
      </c>
      <c r="U15" s="48">
        <v>5.9</v>
      </c>
      <c r="V15" s="48">
        <v>17</v>
      </c>
      <c r="W15" s="48">
        <v>20.7</v>
      </c>
      <c r="X15" s="48">
        <v>23.9</v>
      </c>
      <c r="Y15" s="48">
        <v>4.7</v>
      </c>
      <c r="Z15" s="44">
        <f t="shared" si="1"/>
        <v>33.799999999999997</v>
      </c>
    </row>
    <row r="16" spans="1:26" ht="19.899999999999999" customHeight="1" x14ac:dyDescent="0.15">
      <c r="Q16" s="49" t="s">
        <v>245</v>
      </c>
      <c r="R16" s="46">
        <v>1210</v>
      </c>
      <c r="S16" s="47" t="str">
        <f t="shared" si="0"/>
        <v>深大寺周辺で開催された
イベント・行事</v>
      </c>
      <c r="T16" s="48">
        <v>28.6</v>
      </c>
      <c r="U16" s="48">
        <v>3.2</v>
      </c>
      <c r="V16" s="48">
        <v>26.4</v>
      </c>
      <c r="W16" s="48">
        <v>18.3</v>
      </c>
      <c r="X16" s="48">
        <v>20</v>
      </c>
      <c r="Y16" s="48">
        <v>3.5</v>
      </c>
      <c r="Z16" s="44">
        <f t="shared" si="1"/>
        <v>31.8</v>
      </c>
    </row>
    <row r="17" spans="17:26" ht="19.899999999999999" customHeight="1" x14ac:dyDescent="0.15">
      <c r="Q17" s="46" t="s">
        <v>9</v>
      </c>
      <c r="R17" s="46">
        <v>1210</v>
      </c>
      <c r="S17" s="47" t="str">
        <f t="shared" si="0"/>
        <v>武蔵野の森総合スポーツプラザ</v>
      </c>
      <c r="T17" s="48">
        <v>26</v>
      </c>
      <c r="U17" s="48">
        <v>4</v>
      </c>
      <c r="V17" s="48">
        <v>24.5</v>
      </c>
      <c r="W17" s="48">
        <v>29.4</v>
      </c>
      <c r="X17" s="48">
        <v>12.1</v>
      </c>
      <c r="Y17" s="48">
        <v>4</v>
      </c>
      <c r="Z17" s="44">
        <f t="shared" si="1"/>
        <v>30</v>
      </c>
    </row>
    <row r="18" spans="17:26" ht="19.899999999999999" customHeight="1" x14ac:dyDescent="0.15">
      <c r="Q18" s="46" t="s">
        <v>227</v>
      </c>
      <c r="R18" s="46">
        <v>1210</v>
      </c>
      <c r="S18" s="47" t="str">
        <f>Q18</f>
        <v>武者小路実篤記念館・実篤公園</v>
      </c>
      <c r="T18" s="48">
        <v>20</v>
      </c>
      <c r="U18" s="48">
        <v>6.3</v>
      </c>
      <c r="V18" s="48">
        <v>25.5</v>
      </c>
      <c r="W18" s="48">
        <v>27.4</v>
      </c>
      <c r="X18" s="48">
        <v>16.8</v>
      </c>
      <c r="Y18" s="48">
        <v>4</v>
      </c>
      <c r="Z18" s="44">
        <f t="shared" si="1"/>
        <v>26.3</v>
      </c>
    </row>
    <row r="19" spans="17:26" ht="19.899999999999999" customHeight="1" x14ac:dyDescent="0.15">
      <c r="Q19" s="46" t="s">
        <v>229</v>
      </c>
      <c r="R19" s="46">
        <v>1210</v>
      </c>
      <c r="S19" s="47" t="str">
        <f t="shared" ref="S19:S26" si="2">Q19</f>
        <v>調布市郷土博物館</v>
      </c>
      <c r="T19" s="48">
        <v>14.9</v>
      </c>
      <c r="U19" s="48">
        <v>3.2</v>
      </c>
      <c r="V19" s="48">
        <v>28.6</v>
      </c>
      <c r="W19" s="48">
        <v>23.9</v>
      </c>
      <c r="X19" s="48">
        <v>25.2</v>
      </c>
      <c r="Y19" s="48">
        <v>4.2</v>
      </c>
      <c r="Z19" s="44">
        <f t="shared" si="1"/>
        <v>18.100000000000001</v>
      </c>
    </row>
    <row r="20" spans="17:26" ht="19.899999999999999" customHeight="1" x14ac:dyDescent="0.15">
      <c r="Q20" s="46" t="s">
        <v>228</v>
      </c>
      <c r="R20" s="46">
        <v>1210</v>
      </c>
      <c r="S20" s="47" t="str">
        <f t="shared" si="2"/>
        <v>西光寺・近藤勇座像</v>
      </c>
      <c r="T20" s="48">
        <v>12.2</v>
      </c>
      <c r="U20" s="48">
        <v>4.0999999999999996</v>
      </c>
      <c r="V20" s="48">
        <v>22.8</v>
      </c>
      <c r="W20" s="48">
        <v>25.7</v>
      </c>
      <c r="X20" s="48">
        <v>31.1</v>
      </c>
      <c r="Y20" s="48">
        <v>4</v>
      </c>
      <c r="Z20" s="44">
        <f t="shared" si="1"/>
        <v>16.299999999999997</v>
      </c>
    </row>
    <row r="21" spans="17:26" ht="19.899999999999999" customHeight="1" x14ac:dyDescent="0.15">
      <c r="Q21" s="49" t="s">
        <v>246</v>
      </c>
      <c r="R21" s="46">
        <v>1210</v>
      </c>
      <c r="S21" s="47" t="str">
        <f t="shared" si="2"/>
        <v>東京オーヴァル京王閣
（京王閣競輪場）</v>
      </c>
      <c r="T21" s="48">
        <v>10.199999999999999</v>
      </c>
      <c r="U21" s="48">
        <v>3.4</v>
      </c>
      <c r="V21" s="48">
        <v>11</v>
      </c>
      <c r="W21" s="48">
        <v>52.6</v>
      </c>
      <c r="X21" s="48">
        <v>19.100000000000001</v>
      </c>
      <c r="Y21" s="48">
        <v>3.6</v>
      </c>
      <c r="Z21" s="44">
        <f t="shared" si="1"/>
        <v>13.6</v>
      </c>
    </row>
    <row r="22" spans="17:26" ht="19.899999999999999" customHeight="1" x14ac:dyDescent="0.15">
      <c r="Q22" s="49" t="s">
        <v>248</v>
      </c>
      <c r="R22" s="46">
        <v>1210</v>
      </c>
      <c r="S22" s="47" t="str">
        <f t="shared" si="2"/>
        <v>映画のまち調布
シネマフェスティバル</v>
      </c>
      <c r="T22" s="48">
        <v>11.2</v>
      </c>
      <c r="U22" s="48">
        <v>2.2000000000000002</v>
      </c>
      <c r="V22" s="48">
        <v>36.5</v>
      </c>
      <c r="W22" s="48">
        <v>27.7</v>
      </c>
      <c r="X22" s="48">
        <v>17.899999999999999</v>
      </c>
      <c r="Y22" s="48">
        <v>4.5</v>
      </c>
      <c r="Z22" s="44">
        <f t="shared" si="1"/>
        <v>13.399999999999999</v>
      </c>
    </row>
    <row r="23" spans="17:26" ht="19.899999999999999" customHeight="1" x14ac:dyDescent="0.15">
      <c r="Q23" s="49" t="s">
        <v>231</v>
      </c>
      <c r="R23" s="46">
        <v>1210</v>
      </c>
      <c r="S23" s="47" t="str">
        <f t="shared" si="2"/>
        <v>ゲゲゲ忌</v>
      </c>
      <c r="T23" s="48">
        <v>6.8</v>
      </c>
      <c r="U23" s="48">
        <v>3.1</v>
      </c>
      <c r="V23" s="48">
        <v>24.4</v>
      </c>
      <c r="W23" s="48">
        <v>30.8</v>
      </c>
      <c r="X23" s="48">
        <v>30.6</v>
      </c>
      <c r="Y23" s="48">
        <v>4.3</v>
      </c>
      <c r="Z23" s="44">
        <f t="shared" si="1"/>
        <v>9.9</v>
      </c>
    </row>
    <row r="24" spans="17:26" ht="19.899999999999999" customHeight="1" x14ac:dyDescent="0.15">
      <c r="Q24" s="46" t="s">
        <v>233</v>
      </c>
      <c r="R24" s="46">
        <v>1210</v>
      </c>
      <c r="S24" s="47" t="str">
        <f t="shared" si="2"/>
        <v>深大寺観光案内所</v>
      </c>
      <c r="T24" s="48">
        <v>7.8</v>
      </c>
      <c r="U24" s="48">
        <v>1.8</v>
      </c>
      <c r="V24" s="48">
        <v>18.899999999999999</v>
      </c>
      <c r="W24" s="48">
        <v>34.5</v>
      </c>
      <c r="X24" s="48">
        <v>33.200000000000003</v>
      </c>
      <c r="Y24" s="48">
        <v>3.8</v>
      </c>
      <c r="Z24" s="44">
        <f t="shared" si="1"/>
        <v>9.6</v>
      </c>
    </row>
    <row r="25" spans="17:26" ht="19.899999999999999" customHeight="1" x14ac:dyDescent="0.15">
      <c r="Q25" s="49" t="s">
        <v>234</v>
      </c>
      <c r="R25" s="46">
        <v>1210</v>
      </c>
      <c r="S25" s="47" t="str">
        <f t="shared" si="2"/>
        <v>下布田遺跡（国指定史跡）</v>
      </c>
      <c r="T25" s="48">
        <v>6.4</v>
      </c>
      <c r="U25" s="48">
        <v>2.4</v>
      </c>
      <c r="V25" s="48">
        <v>29.8</v>
      </c>
      <c r="W25" s="48">
        <v>23</v>
      </c>
      <c r="X25" s="48">
        <v>34.1</v>
      </c>
      <c r="Y25" s="48">
        <v>4.2</v>
      </c>
      <c r="Z25" s="44">
        <f t="shared" si="1"/>
        <v>8.8000000000000007</v>
      </c>
    </row>
    <row r="26" spans="17:26" ht="19.899999999999999" customHeight="1" x14ac:dyDescent="0.15">
      <c r="Q26" s="49" t="s">
        <v>247</v>
      </c>
      <c r="R26" s="46">
        <v>1210</v>
      </c>
      <c r="S26" s="47" t="str">
        <f t="shared" si="2"/>
        <v>調布市観光案内所
「ぬくもりステーション」</v>
      </c>
      <c r="T26" s="48">
        <v>6.4</v>
      </c>
      <c r="U26" s="48">
        <v>1.7</v>
      </c>
      <c r="V26" s="48">
        <v>18.5</v>
      </c>
      <c r="W26" s="48">
        <v>33.4</v>
      </c>
      <c r="X26" s="48">
        <v>36</v>
      </c>
      <c r="Y26" s="48">
        <v>4</v>
      </c>
      <c r="Z26" s="44">
        <f t="shared" si="1"/>
        <v>8.1</v>
      </c>
    </row>
    <row r="28" spans="17:26" ht="19.899999999999999" customHeight="1" x14ac:dyDescent="0.15">
      <c r="Q28" s="50"/>
    </row>
    <row r="34" spans="17:26" ht="19.899999999999999" customHeight="1" x14ac:dyDescent="0.15">
      <c r="Q34" s="2" t="s">
        <v>409</v>
      </c>
    </row>
    <row r="35" spans="17:26" ht="19.899999999999999" customHeight="1" x14ac:dyDescent="0.15">
      <c r="Q35" s="11" t="s">
        <v>241</v>
      </c>
    </row>
    <row r="36" spans="17:26" ht="19.899999999999999" customHeight="1" x14ac:dyDescent="0.15">
      <c r="Q36" s="3"/>
      <c r="R36" s="4"/>
      <c r="S36" s="5" t="s">
        <v>0</v>
      </c>
      <c r="T36" s="6">
        <v>1</v>
      </c>
      <c r="U36" s="6">
        <v>1</v>
      </c>
      <c r="V36" s="6">
        <v>1</v>
      </c>
      <c r="W36" s="6">
        <v>1</v>
      </c>
      <c r="X36" s="6">
        <v>1</v>
      </c>
      <c r="Y36" s="6">
        <v>1</v>
      </c>
    </row>
    <row r="37" spans="17:26" ht="19.899999999999999" customHeight="1" x14ac:dyDescent="0.15">
      <c r="Q37" s="3" t="s">
        <v>1</v>
      </c>
      <c r="R37" s="4" t="s">
        <v>3</v>
      </c>
      <c r="S37" s="3" t="s">
        <v>2</v>
      </c>
      <c r="T37" s="7" t="s">
        <v>250</v>
      </c>
      <c r="U37" s="7" t="s">
        <v>240</v>
      </c>
      <c r="V37" s="7" t="s">
        <v>10</v>
      </c>
      <c r="W37" s="7" t="s">
        <v>11</v>
      </c>
      <c r="X37" s="7" t="s">
        <v>4</v>
      </c>
      <c r="Y37" s="7" t="s">
        <v>5</v>
      </c>
      <c r="Z37" s="11" t="s">
        <v>242</v>
      </c>
    </row>
    <row r="38" spans="17:26" ht="19.899999999999999" customHeight="1" x14ac:dyDescent="0.15">
      <c r="Q38" s="46" t="s">
        <v>6</v>
      </c>
      <c r="R38" s="46">
        <v>1211</v>
      </c>
      <c r="S38" s="47" t="str">
        <f t="shared" ref="S38:S58" si="3">Q38</f>
        <v>トリエ京王調布</v>
      </c>
      <c r="T38" s="48">
        <v>82.5</v>
      </c>
      <c r="U38" s="48">
        <v>1.5</v>
      </c>
      <c r="V38" s="48">
        <v>4.5</v>
      </c>
      <c r="W38" s="48">
        <v>3.8</v>
      </c>
      <c r="X38" s="48">
        <v>5</v>
      </c>
      <c r="Y38" s="48">
        <v>2.7</v>
      </c>
      <c r="Z38" s="44">
        <f>T38+U38</f>
        <v>84</v>
      </c>
    </row>
    <row r="39" spans="17:26" ht="19.899999999999999" customHeight="1" x14ac:dyDescent="0.15">
      <c r="Q39" s="46" t="s">
        <v>7</v>
      </c>
      <c r="R39" s="46">
        <v>1211</v>
      </c>
      <c r="S39" s="47" t="str">
        <f t="shared" si="3"/>
        <v>都立神代植物公園</v>
      </c>
      <c r="T39" s="48">
        <v>66.099999999999994</v>
      </c>
      <c r="U39" s="48">
        <v>5.2</v>
      </c>
      <c r="V39" s="48">
        <v>14.5</v>
      </c>
      <c r="W39" s="48">
        <v>8</v>
      </c>
      <c r="X39" s="48">
        <v>3.5</v>
      </c>
      <c r="Y39" s="48">
        <v>2.6</v>
      </c>
      <c r="Z39" s="44">
        <f t="shared" ref="Z39:Z58" si="4">T39+U39</f>
        <v>71.3</v>
      </c>
    </row>
    <row r="40" spans="17:26" ht="19.899999999999999" customHeight="1" x14ac:dyDescent="0.15">
      <c r="Q40" s="46" t="s">
        <v>219</v>
      </c>
      <c r="R40" s="46">
        <v>1211</v>
      </c>
      <c r="S40" s="47" t="str">
        <f t="shared" si="3"/>
        <v>布多天神社</v>
      </c>
      <c r="T40" s="48">
        <v>58.7</v>
      </c>
      <c r="U40" s="48">
        <v>6</v>
      </c>
      <c r="V40" s="48">
        <v>11.2</v>
      </c>
      <c r="W40" s="48">
        <v>11.8</v>
      </c>
      <c r="X40" s="48">
        <v>9.5</v>
      </c>
      <c r="Y40" s="48">
        <v>2.8</v>
      </c>
      <c r="Z40" s="44">
        <f t="shared" si="4"/>
        <v>64.7</v>
      </c>
    </row>
    <row r="41" spans="17:26" ht="19.899999999999999" customHeight="1" x14ac:dyDescent="0.15">
      <c r="Q41" s="49" t="s">
        <v>354</v>
      </c>
      <c r="R41" s="46">
        <v>1211</v>
      </c>
      <c r="S41" s="47" t="str">
        <f t="shared" si="3"/>
        <v>イオンシネマ シアタス調布
（映画館）</v>
      </c>
      <c r="T41" s="48">
        <v>58.2</v>
      </c>
      <c r="U41" s="48">
        <v>4</v>
      </c>
      <c r="V41" s="48">
        <v>17.399999999999999</v>
      </c>
      <c r="W41" s="48">
        <v>10.9</v>
      </c>
      <c r="X41" s="48">
        <v>6</v>
      </c>
      <c r="Y41" s="48">
        <v>3.5</v>
      </c>
      <c r="Z41" s="44">
        <f t="shared" si="4"/>
        <v>62.2</v>
      </c>
    </row>
    <row r="42" spans="17:26" ht="19.899999999999999" customHeight="1" x14ac:dyDescent="0.15">
      <c r="Q42" s="49" t="s">
        <v>243</v>
      </c>
      <c r="R42" s="46">
        <v>1211</v>
      </c>
      <c r="S42" s="47" t="str">
        <f t="shared" si="3"/>
        <v>味の素スタジアム
（東京スタジアム）</v>
      </c>
      <c r="T42" s="48">
        <v>45.9</v>
      </c>
      <c r="U42" s="48">
        <v>4.5999999999999996</v>
      </c>
      <c r="V42" s="48">
        <v>19.100000000000001</v>
      </c>
      <c r="W42" s="48">
        <v>22.5</v>
      </c>
      <c r="X42" s="48">
        <v>4.0999999999999996</v>
      </c>
      <c r="Y42" s="48">
        <v>3.8</v>
      </c>
      <c r="Z42" s="44">
        <f t="shared" si="4"/>
        <v>50.5</v>
      </c>
    </row>
    <row r="43" spans="17:26" ht="19.899999999999999" customHeight="1" x14ac:dyDescent="0.15">
      <c r="Q43" s="49" t="s">
        <v>356</v>
      </c>
      <c r="R43" s="46">
        <v>1211</v>
      </c>
      <c r="S43" s="47" t="str">
        <f t="shared" si="3"/>
        <v>調布駅前広場や市役所前庭で
開催されたイベント</v>
      </c>
      <c r="T43" s="48">
        <v>46</v>
      </c>
      <c r="U43" s="48">
        <v>2.6</v>
      </c>
      <c r="V43" s="48">
        <v>16.5</v>
      </c>
      <c r="W43" s="48">
        <v>16.8</v>
      </c>
      <c r="X43" s="48">
        <v>14.2</v>
      </c>
      <c r="Y43" s="48">
        <v>4</v>
      </c>
      <c r="Z43" s="44">
        <f t="shared" si="4"/>
        <v>48.6</v>
      </c>
    </row>
    <row r="44" spans="17:26" ht="19.899999999999999" customHeight="1" x14ac:dyDescent="0.15">
      <c r="Q44" s="49" t="s">
        <v>222</v>
      </c>
      <c r="R44" s="46">
        <v>1211</v>
      </c>
      <c r="S44" s="47" t="str">
        <f t="shared" si="3"/>
        <v>深大寺白鳳仏（国宝）</v>
      </c>
      <c r="T44" s="48">
        <v>38.700000000000003</v>
      </c>
      <c r="U44" s="48">
        <v>8.3000000000000007</v>
      </c>
      <c r="V44" s="48">
        <v>19.2</v>
      </c>
      <c r="W44" s="48">
        <v>14</v>
      </c>
      <c r="X44" s="48">
        <v>15.5</v>
      </c>
      <c r="Y44" s="48">
        <v>4.2</v>
      </c>
      <c r="Z44" s="44">
        <f t="shared" si="4"/>
        <v>47</v>
      </c>
    </row>
    <row r="45" spans="17:26" ht="19.899999999999999" customHeight="1" x14ac:dyDescent="0.15">
      <c r="Q45" s="49" t="s">
        <v>358</v>
      </c>
      <c r="R45" s="46">
        <v>1211</v>
      </c>
      <c r="S45" s="47" t="str">
        <f t="shared" si="3"/>
        <v>文化会館たづくり等での
文化・芸術イベント，展示</v>
      </c>
      <c r="T45" s="48">
        <v>38</v>
      </c>
      <c r="U45" s="48">
        <v>4.0999999999999996</v>
      </c>
      <c r="V45" s="48">
        <v>21.2</v>
      </c>
      <c r="W45" s="48">
        <v>19</v>
      </c>
      <c r="X45" s="48">
        <v>14.4</v>
      </c>
      <c r="Y45" s="48">
        <v>3.3</v>
      </c>
      <c r="Z45" s="44">
        <f t="shared" si="4"/>
        <v>42.1</v>
      </c>
    </row>
    <row r="46" spans="17:26" ht="19.899999999999999" customHeight="1" x14ac:dyDescent="0.15">
      <c r="Q46" s="8" t="s">
        <v>225</v>
      </c>
      <c r="R46" s="8">
        <v>1211</v>
      </c>
      <c r="S46" s="9" t="str">
        <f t="shared" si="3"/>
        <v>深大寺城跡（国指定史跡）</v>
      </c>
      <c r="T46" s="10">
        <v>30.6</v>
      </c>
      <c r="U46" s="10">
        <v>4.5</v>
      </c>
      <c r="V46" s="10">
        <v>24.8</v>
      </c>
      <c r="W46" s="10">
        <v>16.3</v>
      </c>
      <c r="X46" s="10">
        <v>20.100000000000001</v>
      </c>
      <c r="Y46" s="10">
        <v>3.7</v>
      </c>
      <c r="Z46" s="44">
        <f t="shared" si="4"/>
        <v>35.1</v>
      </c>
    </row>
    <row r="47" spans="17:26" ht="19.899999999999999" customHeight="1" x14ac:dyDescent="0.15">
      <c r="Q47" s="8" t="s">
        <v>8</v>
      </c>
      <c r="R47" s="8">
        <v>1211</v>
      </c>
      <c r="S47" s="9" t="str">
        <f t="shared" si="3"/>
        <v>鬼太郎ひろば</v>
      </c>
      <c r="T47" s="10">
        <v>27.9</v>
      </c>
      <c r="U47" s="10">
        <v>5.9</v>
      </c>
      <c r="V47" s="10">
        <v>17</v>
      </c>
      <c r="W47" s="10">
        <v>20.7</v>
      </c>
      <c r="X47" s="10">
        <v>23.9</v>
      </c>
      <c r="Y47" s="10">
        <v>4.7</v>
      </c>
      <c r="Z47" s="44">
        <f t="shared" si="4"/>
        <v>33.799999999999997</v>
      </c>
    </row>
    <row r="48" spans="17:26" ht="19.899999999999999" customHeight="1" x14ac:dyDescent="0.15">
      <c r="Q48" s="29" t="s">
        <v>359</v>
      </c>
      <c r="R48" s="8">
        <v>1211</v>
      </c>
      <c r="S48" s="9" t="str">
        <f t="shared" si="3"/>
        <v>深大寺周辺で開催された
イベント・行事</v>
      </c>
      <c r="T48" s="10">
        <v>28.6</v>
      </c>
      <c r="U48" s="10">
        <v>3.2</v>
      </c>
      <c r="V48" s="10">
        <v>26.4</v>
      </c>
      <c r="W48" s="10">
        <v>18.3</v>
      </c>
      <c r="X48" s="10">
        <v>20</v>
      </c>
      <c r="Y48" s="10">
        <v>3.5</v>
      </c>
      <c r="Z48" s="44">
        <f t="shared" si="4"/>
        <v>31.8</v>
      </c>
    </row>
    <row r="49" spans="17:26" ht="19.899999999999999" customHeight="1" x14ac:dyDescent="0.15">
      <c r="Q49" s="29" t="s">
        <v>9</v>
      </c>
      <c r="R49" s="8">
        <v>1211</v>
      </c>
      <c r="S49" s="9" t="str">
        <f t="shared" si="3"/>
        <v>武蔵野の森総合スポーツプラザ</v>
      </c>
      <c r="T49" s="10">
        <v>26</v>
      </c>
      <c r="U49" s="10">
        <v>4</v>
      </c>
      <c r="V49" s="10">
        <v>24.5</v>
      </c>
      <c r="W49" s="10">
        <v>29.4</v>
      </c>
      <c r="X49" s="10">
        <v>12.1</v>
      </c>
      <c r="Y49" s="10">
        <v>4</v>
      </c>
      <c r="Z49" s="44">
        <f t="shared" si="4"/>
        <v>30</v>
      </c>
    </row>
    <row r="50" spans="17:26" ht="19.899999999999999" customHeight="1" x14ac:dyDescent="0.15">
      <c r="Q50" s="8" t="s">
        <v>227</v>
      </c>
      <c r="R50" s="8">
        <v>1211</v>
      </c>
      <c r="S50" s="9" t="str">
        <f t="shared" si="3"/>
        <v>武者小路実篤記念館・実篤公園</v>
      </c>
      <c r="T50" s="10">
        <v>20</v>
      </c>
      <c r="U50" s="10">
        <v>6.3</v>
      </c>
      <c r="V50" s="10">
        <v>25.5</v>
      </c>
      <c r="W50" s="10">
        <v>27.4</v>
      </c>
      <c r="X50" s="10">
        <v>16.8</v>
      </c>
      <c r="Y50" s="10">
        <v>4</v>
      </c>
      <c r="Z50" s="44">
        <f t="shared" si="4"/>
        <v>26.3</v>
      </c>
    </row>
    <row r="51" spans="17:26" ht="19.899999999999999" customHeight="1" x14ac:dyDescent="0.15">
      <c r="Q51" s="8" t="s">
        <v>229</v>
      </c>
      <c r="R51" s="8">
        <v>1211</v>
      </c>
      <c r="S51" s="9" t="str">
        <f t="shared" si="3"/>
        <v>調布市郷土博物館</v>
      </c>
      <c r="T51" s="10">
        <v>14.9</v>
      </c>
      <c r="U51" s="10">
        <v>3.2</v>
      </c>
      <c r="V51" s="10">
        <v>28.6</v>
      </c>
      <c r="W51" s="10">
        <v>23.9</v>
      </c>
      <c r="X51" s="10">
        <v>25.2</v>
      </c>
      <c r="Y51" s="10">
        <v>4.2</v>
      </c>
      <c r="Z51" s="44">
        <f t="shared" si="4"/>
        <v>18.100000000000001</v>
      </c>
    </row>
    <row r="52" spans="17:26" ht="19.899999999999999" customHeight="1" x14ac:dyDescent="0.15">
      <c r="Q52" s="8" t="s">
        <v>228</v>
      </c>
      <c r="R52" s="8">
        <v>1211</v>
      </c>
      <c r="S52" s="9" t="str">
        <f t="shared" si="3"/>
        <v>西光寺・近藤勇座像</v>
      </c>
      <c r="T52" s="10">
        <v>12.2</v>
      </c>
      <c r="U52" s="10">
        <v>4.0999999999999996</v>
      </c>
      <c r="V52" s="10">
        <v>22.8</v>
      </c>
      <c r="W52" s="10">
        <v>25.7</v>
      </c>
      <c r="X52" s="10">
        <v>31.1</v>
      </c>
      <c r="Y52" s="10">
        <v>4</v>
      </c>
      <c r="Z52" s="44">
        <f t="shared" si="4"/>
        <v>16.299999999999997</v>
      </c>
    </row>
    <row r="53" spans="17:26" ht="19.899999999999999" customHeight="1" x14ac:dyDescent="0.15">
      <c r="Q53" s="29" t="s">
        <v>360</v>
      </c>
      <c r="R53" s="8">
        <v>1211</v>
      </c>
      <c r="S53" s="9" t="str">
        <f t="shared" si="3"/>
        <v>東京オーヴァル京王閣
（京王閣競輪場）</v>
      </c>
      <c r="T53" s="10">
        <v>10.199999999999999</v>
      </c>
      <c r="U53" s="10">
        <v>3.4</v>
      </c>
      <c r="V53" s="10">
        <v>11</v>
      </c>
      <c r="W53" s="10">
        <v>52.6</v>
      </c>
      <c r="X53" s="10">
        <v>19.100000000000001</v>
      </c>
      <c r="Y53" s="10">
        <v>3.6</v>
      </c>
      <c r="Z53" s="44">
        <f t="shared" si="4"/>
        <v>13.6</v>
      </c>
    </row>
    <row r="54" spans="17:26" ht="19.899999999999999" customHeight="1" x14ac:dyDescent="0.15">
      <c r="Q54" s="29" t="s">
        <v>361</v>
      </c>
      <c r="R54" s="8">
        <v>1211</v>
      </c>
      <c r="S54" s="9" t="str">
        <f t="shared" si="3"/>
        <v>映画のまち調布
シネマフェスティバル</v>
      </c>
      <c r="T54" s="10">
        <v>11.2</v>
      </c>
      <c r="U54" s="10">
        <v>2.2000000000000002</v>
      </c>
      <c r="V54" s="10">
        <v>36.5</v>
      </c>
      <c r="W54" s="10">
        <v>27.7</v>
      </c>
      <c r="X54" s="10">
        <v>17.899999999999999</v>
      </c>
      <c r="Y54" s="10">
        <v>4.5</v>
      </c>
      <c r="Z54" s="44">
        <f t="shared" si="4"/>
        <v>13.399999999999999</v>
      </c>
    </row>
    <row r="55" spans="17:26" ht="19.899999999999999" customHeight="1" x14ac:dyDescent="0.15">
      <c r="Q55" s="29" t="s">
        <v>231</v>
      </c>
      <c r="R55" s="8">
        <v>1211</v>
      </c>
      <c r="S55" s="9" t="str">
        <f t="shared" si="3"/>
        <v>ゲゲゲ忌</v>
      </c>
      <c r="T55" s="10">
        <v>6.8</v>
      </c>
      <c r="U55" s="10">
        <v>3.1</v>
      </c>
      <c r="V55" s="10">
        <v>24.4</v>
      </c>
      <c r="W55" s="10">
        <v>30.8</v>
      </c>
      <c r="X55" s="10">
        <v>30.6</v>
      </c>
      <c r="Y55" s="10">
        <v>4.3</v>
      </c>
      <c r="Z55" s="44">
        <f t="shared" si="4"/>
        <v>9.9</v>
      </c>
    </row>
    <row r="56" spans="17:26" ht="19.899999999999999" customHeight="1" x14ac:dyDescent="0.15">
      <c r="Q56" s="29" t="s">
        <v>233</v>
      </c>
      <c r="R56" s="8">
        <v>1211</v>
      </c>
      <c r="S56" s="9" t="str">
        <f t="shared" si="3"/>
        <v>深大寺観光案内所</v>
      </c>
      <c r="T56" s="10">
        <v>7.8</v>
      </c>
      <c r="U56" s="10">
        <v>1.8</v>
      </c>
      <c r="V56" s="10">
        <v>18.899999999999999</v>
      </c>
      <c r="W56" s="10">
        <v>34.5</v>
      </c>
      <c r="X56" s="10">
        <v>33.200000000000003</v>
      </c>
      <c r="Y56" s="10">
        <v>3.8</v>
      </c>
      <c r="Z56" s="44">
        <f t="shared" si="4"/>
        <v>9.6</v>
      </c>
    </row>
    <row r="57" spans="17:26" ht="19.899999999999999" customHeight="1" x14ac:dyDescent="0.15">
      <c r="Q57" s="29" t="s">
        <v>234</v>
      </c>
      <c r="R57" s="8">
        <v>1211</v>
      </c>
      <c r="S57" s="9" t="str">
        <f t="shared" si="3"/>
        <v>下布田遺跡（国指定史跡）</v>
      </c>
      <c r="T57" s="10">
        <v>6.4</v>
      </c>
      <c r="U57" s="10">
        <v>2.4</v>
      </c>
      <c r="V57" s="10">
        <v>29.8</v>
      </c>
      <c r="W57" s="10">
        <v>23</v>
      </c>
      <c r="X57" s="10">
        <v>34.1</v>
      </c>
      <c r="Y57" s="10">
        <v>4.2</v>
      </c>
      <c r="Z57" s="44">
        <f t="shared" si="4"/>
        <v>8.8000000000000007</v>
      </c>
    </row>
    <row r="58" spans="17:26" ht="19.899999999999999" customHeight="1" x14ac:dyDescent="0.15">
      <c r="Q58" s="29" t="s">
        <v>362</v>
      </c>
      <c r="R58" s="8">
        <v>1211</v>
      </c>
      <c r="S58" s="9" t="str">
        <f t="shared" si="3"/>
        <v>調布市観光案内所
「ぬくもりステーション」</v>
      </c>
      <c r="T58" s="10">
        <v>6.4</v>
      </c>
      <c r="U58" s="10">
        <v>1.7</v>
      </c>
      <c r="V58" s="10">
        <v>18.5</v>
      </c>
      <c r="W58" s="10">
        <v>33.4</v>
      </c>
      <c r="X58" s="10">
        <v>36</v>
      </c>
      <c r="Y58" s="10">
        <v>4</v>
      </c>
      <c r="Z58" s="44">
        <f t="shared" si="4"/>
        <v>8.1</v>
      </c>
    </row>
  </sheetData>
  <phoneticPr fontId="9"/>
  <pageMargins left="0" right="0" top="0.39370078740157483" bottom="0" header="0.31496062992125984" footer="0.31496062992125984"/>
  <pageSetup paperSize="9" scale="76" orientation="portrait" r:id="rId1"/>
  <rowBreaks count="1" manualBreakCount="1">
    <brk id="34" min="1" max="1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11"/>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11.5" style="2" bestFit="1" customWidth="1"/>
    <col min="14" max="14" width="20.75" style="2" customWidth="1"/>
    <col min="15" max="16384" width="8.75" style="2"/>
  </cols>
  <sheetData>
    <row r="1" spans="3:16" ht="19.899999999999999" customHeight="1" x14ac:dyDescent="0.15">
      <c r="C1" s="12"/>
    </row>
    <row r="3" spans="3:16" ht="19.899999999999999" customHeight="1" x14ac:dyDescent="0.15">
      <c r="M3" s="2" t="s">
        <v>295</v>
      </c>
    </row>
    <row r="4" spans="3:16" ht="19.899999999999999" customHeight="1" x14ac:dyDescent="0.15">
      <c r="M4" s="14" t="s">
        <v>49</v>
      </c>
      <c r="N4" s="15" t="s">
        <v>283</v>
      </c>
      <c r="O4" s="16">
        <v>466</v>
      </c>
      <c r="P4" s="17">
        <v>38.5</v>
      </c>
    </row>
    <row r="5" spans="3:16" ht="19.899999999999999" customHeight="1" x14ac:dyDescent="0.15">
      <c r="M5" s="14" t="s">
        <v>30</v>
      </c>
      <c r="N5" s="15" t="s">
        <v>284</v>
      </c>
      <c r="O5" s="16">
        <v>539</v>
      </c>
      <c r="P5" s="17">
        <v>44.5</v>
      </c>
    </row>
    <row r="6" spans="3:16" ht="19.899999999999999" customHeight="1" x14ac:dyDescent="0.15">
      <c r="M6" s="14" t="s">
        <v>31</v>
      </c>
      <c r="N6" s="15" t="s">
        <v>285</v>
      </c>
      <c r="O6" s="16">
        <v>125</v>
      </c>
      <c r="P6" s="17">
        <v>10.3</v>
      </c>
    </row>
    <row r="7" spans="3:16" ht="19.899999999999999" customHeight="1" x14ac:dyDescent="0.15">
      <c r="M7" s="14" t="s">
        <v>32</v>
      </c>
      <c r="N7" s="15" t="s">
        <v>286</v>
      </c>
      <c r="O7" s="16">
        <v>68</v>
      </c>
      <c r="P7" s="17">
        <v>5.6</v>
      </c>
    </row>
    <row r="8" spans="3:16" ht="19.899999999999999" customHeight="1" x14ac:dyDescent="0.15">
      <c r="M8" s="14" t="s">
        <v>33</v>
      </c>
      <c r="N8" s="15" t="s">
        <v>5</v>
      </c>
      <c r="O8" s="16">
        <v>12</v>
      </c>
      <c r="P8" s="17">
        <v>1</v>
      </c>
    </row>
    <row r="9" spans="3:16" ht="19.899999999999999" customHeight="1" x14ac:dyDescent="0.15">
      <c r="M9" s="18"/>
      <c r="N9" s="19" t="s">
        <v>3</v>
      </c>
      <c r="O9" s="16">
        <v>1210</v>
      </c>
      <c r="P9" s="17">
        <v>100</v>
      </c>
    </row>
    <row r="11" spans="3:16" ht="19.899999999999999" customHeight="1" x14ac:dyDescent="0.15">
      <c r="M11" s="12"/>
    </row>
  </sheetData>
  <phoneticPr fontId="9"/>
  <pageMargins left="0" right="0" top="0.39370078740157483" bottom="0"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view="pageBreakPreview" zoomScaleNormal="100" zoomScaleSheetLayoutView="100" workbookViewId="0">
      <selection activeCell="Y15" sqref="Y15"/>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1.875" style="2" bestFit="1" customWidth="1"/>
    <col min="18" max="18" width="7.75" style="2" bestFit="1" customWidth="1"/>
    <col min="19" max="19" width="20.75" style="2" customWidth="1"/>
    <col min="20" max="16384" width="8.75" style="2"/>
  </cols>
  <sheetData>
    <row r="1" spans="1:30" ht="19.899999999999999" customHeight="1" x14ac:dyDescent="0.15">
      <c r="A1" s="1"/>
    </row>
    <row r="2" spans="1:30" ht="19.899999999999999" customHeight="1" x14ac:dyDescent="0.15">
      <c r="Q2" s="2" t="s">
        <v>295</v>
      </c>
    </row>
    <row r="4" spans="1:30" ht="19.899999999999999" customHeight="1" x14ac:dyDescent="0.15">
      <c r="Q4" s="3"/>
      <c r="R4" s="4"/>
      <c r="S4" s="5" t="s">
        <v>0</v>
      </c>
      <c r="T4" s="6">
        <v>1</v>
      </c>
      <c r="U4" s="6">
        <v>1</v>
      </c>
      <c r="V4" s="6">
        <v>1</v>
      </c>
      <c r="W4" s="6">
        <v>1</v>
      </c>
      <c r="X4" s="6">
        <v>1</v>
      </c>
    </row>
    <row r="5" spans="1:30" ht="19.899999999999999" customHeight="1" x14ac:dyDescent="0.15">
      <c r="Q5" s="3" t="s">
        <v>1</v>
      </c>
      <c r="R5" s="4" t="s">
        <v>3</v>
      </c>
      <c r="S5" s="3" t="s">
        <v>34</v>
      </c>
      <c r="T5" s="7" t="s">
        <v>287</v>
      </c>
      <c r="U5" s="7" t="s">
        <v>288</v>
      </c>
      <c r="V5" s="7" t="s">
        <v>289</v>
      </c>
      <c r="W5" s="7" t="s">
        <v>286</v>
      </c>
      <c r="X5" s="7" t="s">
        <v>5</v>
      </c>
    </row>
    <row r="6" spans="1:30" ht="19.899999999999999" customHeight="1" x14ac:dyDescent="0.15">
      <c r="Q6" s="8" t="s">
        <v>20</v>
      </c>
      <c r="R6" s="8">
        <v>19</v>
      </c>
      <c r="S6" s="9" t="str">
        <f t="shared" ref="S6:S15" si="0">Q6&amp;"(n="&amp;R6&amp;")"</f>
        <v>16～19歳(n=19)</v>
      </c>
      <c r="T6" s="10">
        <v>36.799999999999997</v>
      </c>
      <c r="U6" s="10">
        <v>21.1</v>
      </c>
      <c r="V6" s="10">
        <v>15.8</v>
      </c>
      <c r="W6" s="10">
        <v>26.3</v>
      </c>
      <c r="X6" s="10">
        <v>0</v>
      </c>
    </row>
    <row r="7" spans="1:30" ht="19.899999999999999" customHeight="1" x14ac:dyDescent="0.15">
      <c r="Q7" s="8" t="s">
        <v>21</v>
      </c>
      <c r="R7" s="8">
        <v>61</v>
      </c>
      <c r="S7" s="9" t="str">
        <f t="shared" si="0"/>
        <v>20～29歳(n=61)</v>
      </c>
      <c r="T7" s="10">
        <v>31.1</v>
      </c>
      <c r="U7" s="10">
        <v>41</v>
      </c>
      <c r="V7" s="10">
        <v>23</v>
      </c>
      <c r="W7" s="10">
        <v>4.9000000000000004</v>
      </c>
      <c r="X7" s="10">
        <v>0</v>
      </c>
    </row>
    <row r="8" spans="1:30" ht="19.899999999999999" customHeight="1" x14ac:dyDescent="0.15">
      <c r="Q8" s="8" t="s">
        <v>22</v>
      </c>
      <c r="R8" s="8">
        <v>114</v>
      </c>
      <c r="S8" s="9" t="str">
        <f t="shared" si="0"/>
        <v>30～39歳(n=114)</v>
      </c>
      <c r="T8" s="10">
        <v>38.6</v>
      </c>
      <c r="U8" s="10">
        <v>43</v>
      </c>
      <c r="V8" s="10">
        <v>16.7</v>
      </c>
      <c r="W8" s="10">
        <v>1.8</v>
      </c>
      <c r="X8" s="10">
        <v>0</v>
      </c>
    </row>
    <row r="9" spans="1:30" ht="19.899999999999999" customHeight="1" x14ac:dyDescent="0.15">
      <c r="Q9" s="8" t="s">
        <v>23</v>
      </c>
      <c r="R9" s="8">
        <v>197</v>
      </c>
      <c r="S9" s="9" t="str">
        <f t="shared" si="0"/>
        <v>40～49歳(n=197)</v>
      </c>
      <c r="T9" s="10">
        <v>41.6</v>
      </c>
      <c r="U9" s="10">
        <v>41.1</v>
      </c>
      <c r="V9" s="10">
        <v>13.2</v>
      </c>
      <c r="W9" s="10">
        <v>3.6</v>
      </c>
      <c r="X9" s="10">
        <v>0.5</v>
      </c>
    </row>
    <row r="10" spans="1:30" ht="19.899999999999999" customHeight="1" x14ac:dyDescent="0.15">
      <c r="Q10" s="8" t="s">
        <v>24</v>
      </c>
      <c r="R10" s="8">
        <v>242</v>
      </c>
      <c r="S10" s="9" t="str">
        <f t="shared" si="0"/>
        <v>50～59歳(n=242)</v>
      </c>
      <c r="T10" s="10">
        <v>40.5</v>
      </c>
      <c r="U10" s="10">
        <v>45.9</v>
      </c>
      <c r="V10" s="10">
        <v>7.9</v>
      </c>
      <c r="W10" s="10">
        <v>5.8</v>
      </c>
      <c r="X10" s="10">
        <v>0</v>
      </c>
    </row>
    <row r="11" spans="1:30" ht="19.899999999999999" customHeight="1" x14ac:dyDescent="0.15">
      <c r="Q11" s="8" t="s">
        <v>25</v>
      </c>
      <c r="R11" s="8">
        <v>112</v>
      </c>
      <c r="S11" s="9" t="str">
        <f t="shared" si="0"/>
        <v>60～64歳(n=112)</v>
      </c>
      <c r="T11" s="10">
        <v>32.1</v>
      </c>
      <c r="U11" s="10">
        <v>50</v>
      </c>
      <c r="V11" s="10">
        <v>8</v>
      </c>
      <c r="W11" s="10">
        <v>8.9</v>
      </c>
      <c r="X11" s="10">
        <v>0.9</v>
      </c>
    </row>
    <row r="12" spans="1:30" ht="19.899999999999999" customHeight="1" x14ac:dyDescent="0.15">
      <c r="Q12" s="8" t="s">
        <v>26</v>
      </c>
      <c r="R12" s="8">
        <v>95</v>
      </c>
      <c r="S12" s="9" t="str">
        <f t="shared" si="0"/>
        <v>65～69歳(n=95)</v>
      </c>
      <c r="T12" s="10">
        <v>43.2</v>
      </c>
      <c r="U12" s="10">
        <v>40</v>
      </c>
      <c r="V12" s="10">
        <v>8.4</v>
      </c>
      <c r="W12" s="10">
        <v>6.3</v>
      </c>
      <c r="X12" s="10">
        <v>2.1</v>
      </c>
    </row>
    <row r="13" spans="1:30" ht="19.899999999999999" customHeight="1" x14ac:dyDescent="0.15">
      <c r="Q13" s="8" t="s">
        <v>27</v>
      </c>
      <c r="R13" s="8">
        <v>184</v>
      </c>
      <c r="S13" s="9" t="str">
        <f t="shared" si="0"/>
        <v>70～74歳(n=184)</v>
      </c>
      <c r="T13" s="10">
        <v>41.3</v>
      </c>
      <c r="U13" s="10">
        <v>47.8</v>
      </c>
      <c r="V13" s="10">
        <v>7.1</v>
      </c>
      <c r="W13" s="10">
        <v>2.7</v>
      </c>
      <c r="X13" s="10">
        <v>1.1000000000000001</v>
      </c>
    </row>
    <row r="14" spans="1:30" ht="19.899999999999999" customHeight="1" x14ac:dyDescent="0.15">
      <c r="Q14" s="8" t="s">
        <v>28</v>
      </c>
      <c r="R14" s="8">
        <v>169</v>
      </c>
      <c r="S14" s="9" t="str">
        <f t="shared" si="0"/>
        <v>75歳以上(n=169)</v>
      </c>
      <c r="T14" s="10">
        <v>33.700000000000003</v>
      </c>
      <c r="U14" s="10">
        <v>47.3</v>
      </c>
      <c r="V14" s="10">
        <v>7.1</v>
      </c>
      <c r="W14" s="10">
        <v>8.3000000000000007</v>
      </c>
      <c r="X14" s="10">
        <v>3.6</v>
      </c>
    </row>
    <row r="15" spans="1:30" ht="19.899999999999999" customHeight="1" x14ac:dyDescent="0.15">
      <c r="Q15" s="8" t="s">
        <v>5</v>
      </c>
      <c r="R15" s="8">
        <v>17</v>
      </c>
      <c r="S15" s="9" t="str">
        <f t="shared" si="0"/>
        <v>（無効回答）(n=17)</v>
      </c>
      <c r="T15" s="10">
        <v>35.299999999999997</v>
      </c>
      <c r="U15" s="10">
        <v>41.2</v>
      </c>
      <c r="V15" s="10">
        <v>11.8</v>
      </c>
      <c r="W15" s="10">
        <v>11.8</v>
      </c>
      <c r="X15" s="10">
        <v>0</v>
      </c>
      <c r="Y15" s="11"/>
      <c r="Z15" s="11"/>
      <c r="AA15" s="11"/>
      <c r="AB15" s="11"/>
      <c r="AC15" s="11"/>
      <c r="AD15" s="11"/>
    </row>
  </sheetData>
  <phoneticPr fontId="9"/>
  <pageMargins left="0" right="0" top="0.39370078740157483" bottom="0" header="0.31496062992125984" footer="0.31496062992125984"/>
  <pageSetup paperSize="9" scale="7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11"/>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11.5" style="2" bestFit="1" customWidth="1"/>
    <col min="14" max="14" width="20.75" style="2" customWidth="1"/>
    <col min="15" max="16384" width="8.75" style="2"/>
  </cols>
  <sheetData>
    <row r="1" spans="3:16" ht="19.899999999999999" customHeight="1" x14ac:dyDescent="0.15">
      <c r="C1" s="12"/>
    </row>
    <row r="3" spans="3:16" ht="19.899999999999999" customHeight="1" x14ac:dyDescent="0.15">
      <c r="M3" s="2" t="s">
        <v>296</v>
      </c>
    </row>
    <row r="4" spans="3:16" ht="19.899999999999999" customHeight="1" x14ac:dyDescent="0.15">
      <c r="M4" s="14" t="s">
        <v>49</v>
      </c>
      <c r="N4" s="15" t="s">
        <v>51</v>
      </c>
      <c r="O4" s="16">
        <v>196</v>
      </c>
      <c r="P4" s="17">
        <v>16.2</v>
      </c>
    </row>
    <row r="5" spans="3:16" ht="19.899999999999999" customHeight="1" x14ac:dyDescent="0.15">
      <c r="M5" s="14" t="s">
        <v>30</v>
      </c>
      <c r="N5" s="15" t="s">
        <v>52</v>
      </c>
      <c r="O5" s="16">
        <v>547</v>
      </c>
      <c r="P5" s="17">
        <v>45.2</v>
      </c>
    </row>
    <row r="6" spans="3:16" ht="19.899999999999999" customHeight="1" x14ac:dyDescent="0.15">
      <c r="M6" s="14" t="s">
        <v>31</v>
      </c>
      <c r="N6" s="21" t="s">
        <v>206</v>
      </c>
      <c r="O6" s="16">
        <v>358</v>
      </c>
      <c r="P6" s="17">
        <v>29.6</v>
      </c>
    </row>
    <row r="7" spans="3:16" ht="19.899999999999999" customHeight="1" x14ac:dyDescent="0.15">
      <c r="M7" s="14" t="s">
        <v>32</v>
      </c>
      <c r="N7" s="15" t="s">
        <v>53</v>
      </c>
      <c r="O7" s="16">
        <v>101</v>
      </c>
      <c r="P7" s="17">
        <v>8.3000000000000007</v>
      </c>
    </row>
    <row r="8" spans="3:16" ht="19.899999999999999" customHeight="1" x14ac:dyDescent="0.15">
      <c r="M8" s="14" t="s">
        <v>33</v>
      </c>
      <c r="N8" s="15" t="s">
        <v>5</v>
      </c>
      <c r="O8" s="16">
        <v>8</v>
      </c>
      <c r="P8" s="17">
        <v>0.7</v>
      </c>
    </row>
    <row r="9" spans="3:16" ht="19.899999999999999" customHeight="1" x14ac:dyDescent="0.15">
      <c r="M9" s="18"/>
      <c r="N9" s="19" t="s">
        <v>3</v>
      </c>
      <c r="O9" s="16">
        <v>1210</v>
      </c>
      <c r="P9" s="17">
        <v>100</v>
      </c>
    </row>
    <row r="11" spans="3:16" ht="19.899999999999999" customHeight="1" x14ac:dyDescent="0.15">
      <c r="M11" s="12"/>
    </row>
  </sheetData>
  <phoneticPr fontId="9"/>
  <pageMargins left="0" right="0" top="0.39370078740157483" bottom="0"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296</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184</v>
      </c>
      <c r="S5" s="3" t="s">
        <v>2</v>
      </c>
      <c r="T5" s="7" t="s">
        <v>54</v>
      </c>
      <c r="U5" s="7" t="s">
        <v>55</v>
      </c>
      <c r="V5" s="7" t="s">
        <v>183</v>
      </c>
      <c r="W5" s="7" t="s">
        <v>56</v>
      </c>
      <c r="X5" s="7" t="s">
        <v>5</v>
      </c>
    </row>
    <row r="6" spans="1:27" ht="19.899999999999999" customHeight="1" x14ac:dyDescent="0.15">
      <c r="Q6" s="8" t="s">
        <v>12</v>
      </c>
      <c r="R6" s="8">
        <v>1367</v>
      </c>
      <c r="S6" s="9" t="str">
        <f t="shared" ref="S6:S10" si="0">Q6&amp;"(n="&amp;TEXT(R6,"#,##0")&amp;")"</f>
        <v>R1(n=1,367)</v>
      </c>
      <c r="T6" s="10">
        <v>12.9</v>
      </c>
      <c r="U6" s="10">
        <v>42.9</v>
      </c>
      <c r="V6" s="10">
        <v>30.4</v>
      </c>
      <c r="W6" s="10">
        <v>12.4</v>
      </c>
      <c r="X6" s="10">
        <v>1.4</v>
      </c>
      <c r="Y6" s="13"/>
      <c r="Z6" s="13"/>
      <c r="AA6" s="13"/>
    </row>
    <row r="7" spans="1:27" ht="19.899999999999999" customHeight="1" x14ac:dyDescent="0.15">
      <c r="Q7" s="8" t="s">
        <v>182</v>
      </c>
      <c r="R7" s="8">
        <v>1378</v>
      </c>
      <c r="S7" s="9" t="str">
        <f t="shared" si="0"/>
        <v>R2(n=1,378)</v>
      </c>
      <c r="T7" s="10">
        <v>14.4</v>
      </c>
      <c r="U7" s="10">
        <v>38.299999999999997</v>
      </c>
      <c r="V7" s="10">
        <v>23.7</v>
      </c>
      <c r="W7" s="10">
        <v>13</v>
      </c>
      <c r="X7" s="10">
        <v>10.7</v>
      </c>
      <c r="Y7" s="13"/>
      <c r="Z7" s="13"/>
      <c r="AA7" s="13"/>
    </row>
    <row r="8" spans="1:27" ht="19.899999999999999" customHeight="1" x14ac:dyDescent="0.15">
      <c r="Q8" s="8" t="s">
        <v>181</v>
      </c>
      <c r="R8" s="8">
        <v>1105</v>
      </c>
      <c r="S8" s="9" t="str">
        <f t="shared" si="0"/>
        <v>R3(n=1,105)</v>
      </c>
      <c r="T8" s="10">
        <v>16.2</v>
      </c>
      <c r="U8" s="10">
        <v>36.200000000000003</v>
      </c>
      <c r="V8" s="10">
        <v>24.7</v>
      </c>
      <c r="W8" s="10">
        <v>10.1</v>
      </c>
      <c r="X8" s="10">
        <v>12.8</v>
      </c>
      <c r="Y8" s="13"/>
      <c r="Z8" s="13"/>
      <c r="AA8" s="13"/>
    </row>
    <row r="9" spans="1:27" ht="19.899999999999999" customHeight="1" x14ac:dyDescent="0.15">
      <c r="Q9" s="8" t="s">
        <v>173</v>
      </c>
      <c r="R9" s="8">
        <v>1193</v>
      </c>
      <c r="S9" s="9" t="str">
        <f t="shared" si="0"/>
        <v>R4(n=1,193)</v>
      </c>
      <c r="T9" s="10">
        <v>16.3</v>
      </c>
      <c r="U9" s="10">
        <v>39.799999999999997</v>
      </c>
      <c r="V9" s="10">
        <v>29.7</v>
      </c>
      <c r="W9" s="10">
        <v>12.5</v>
      </c>
      <c r="X9" s="10">
        <v>1.7</v>
      </c>
      <c r="Y9" s="13"/>
      <c r="Z9" s="13"/>
      <c r="AA9" s="13"/>
    </row>
    <row r="10" spans="1:27" ht="19.899999999999999" customHeight="1" x14ac:dyDescent="0.15">
      <c r="Q10" s="8" t="s">
        <v>249</v>
      </c>
      <c r="R10" s="8">
        <v>1211</v>
      </c>
      <c r="S10" s="9" t="str">
        <f t="shared" si="0"/>
        <v>R5(n=1,211)</v>
      </c>
      <c r="T10" s="10">
        <v>15.4</v>
      </c>
      <c r="U10" s="10">
        <v>40.6</v>
      </c>
      <c r="V10" s="10">
        <v>28.6</v>
      </c>
      <c r="W10" s="10">
        <v>13.2</v>
      </c>
      <c r="X10" s="10">
        <v>2.1</v>
      </c>
      <c r="Y10" s="13"/>
      <c r="Z10" s="13"/>
      <c r="AA10" s="13"/>
    </row>
    <row r="11" spans="1:27" ht="19.899999999999999" customHeight="1" x14ac:dyDescent="0.15">
      <c r="Q11" s="8" t="s">
        <v>290</v>
      </c>
      <c r="R11" s="8">
        <v>1210</v>
      </c>
      <c r="S11" s="9" t="str">
        <f t="shared" ref="S11" si="1">Q11&amp;"(n="&amp;TEXT(R11,"#,##0")&amp;")"</f>
        <v>R6(n=1,210)</v>
      </c>
      <c r="T11" s="10">
        <v>16.2</v>
      </c>
      <c r="U11" s="10">
        <v>45.2</v>
      </c>
      <c r="V11" s="10">
        <v>29.6</v>
      </c>
      <c r="W11" s="10">
        <v>8.3000000000000007</v>
      </c>
      <c r="X11" s="10">
        <v>0.7</v>
      </c>
      <c r="Y11" s="13"/>
      <c r="Z11" s="13"/>
      <c r="AA11" s="13"/>
    </row>
    <row r="12" spans="1:27" ht="19.899999999999999" customHeight="1" x14ac:dyDescent="0.15">
      <c r="Y12" s="13"/>
      <c r="Z12" s="13"/>
      <c r="AA12" s="13"/>
    </row>
    <row r="13" spans="1:27" ht="19.899999999999999" customHeight="1" x14ac:dyDescent="0.15">
      <c r="Q13" s="12"/>
      <c r="Y13" s="13"/>
      <c r="Z13" s="13"/>
      <c r="AA13" s="13"/>
    </row>
    <row r="14" spans="1:27" ht="19.899999999999999" customHeight="1" x14ac:dyDescent="0.15">
      <c r="Y14" s="13"/>
      <c r="Z14" s="13"/>
      <c r="AA14" s="13"/>
    </row>
  </sheetData>
  <phoneticPr fontId="9"/>
  <pageMargins left="0" right="0" top="0.39370078740157483" bottom="0" header="0.31496062992125984" footer="0.31496062992125984"/>
  <pageSetup paperSize="9" scale="7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view="pageBreakPreview" zoomScaleNormal="100" zoomScaleSheetLayoutView="100" workbookViewId="0">
      <selection activeCell="Y15" sqref="Y15"/>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1.875" style="2" bestFit="1" customWidth="1"/>
    <col min="18" max="18" width="7.75" style="2" bestFit="1" customWidth="1"/>
    <col min="19" max="19" width="20.75" style="2" customWidth="1"/>
    <col min="20" max="16384" width="8.75" style="2"/>
  </cols>
  <sheetData>
    <row r="1" spans="1:30" ht="19.899999999999999" customHeight="1" x14ac:dyDescent="0.15">
      <c r="A1" s="1"/>
    </row>
    <row r="2" spans="1:30" ht="19.899999999999999" customHeight="1" x14ac:dyDescent="0.15">
      <c r="Q2" s="2" t="s">
        <v>296</v>
      </c>
    </row>
    <row r="4" spans="1:30" ht="19.899999999999999" customHeight="1" x14ac:dyDescent="0.15">
      <c r="Q4" s="3"/>
      <c r="R4" s="4"/>
      <c r="S4" s="5" t="s">
        <v>0</v>
      </c>
      <c r="T4" s="6">
        <v>1</v>
      </c>
      <c r="U4" s="6">
        <v>1</v>
      </c>
      <c r="V4" s="6">
        <v>1</v>
      </c>
      <c r="W4" s="6">
        <v>1</v>
      </c>
      <c r="X4" s="6">
        <v>1</v>
      </c>
    </row>
    <row r="5" spans="1:30" ht="19.899999999999999" customHeight="1" x14ac:dyDescent="0.15">
      <c r="Q5" s="3" t="s">
        <v>1</v>
      </c>
      <c r="R5" s="4" t="s">
        <v>3</v>
      </c>
      <c r="S5" s="3" t="s">
        <v>34</v>
      </c>
      <c r="T5" s="7" t="s">
        <v>204</v>
      </c>
      <c r="U5" s="7" t="s">
        <v>205</v>
      </c>
      <c r="V5" s="7" t="s">
        <v>206</v>
      </c>
      <c r="W5" s="7" t="s">
        <v>207</v>
      </c>
      <c r="X5" s="7" t="s">
        <v>5</v>
      </c>
    </row>
    <row r="6" spans="1:30" ht="19.899999999999999" customHeight="1" x14ac:dyDescent="0.15">
      <c r="Q6" s="8" t="s">
        <v>20</v>
      </c>
      <c r="R6" s="8">
        <v>19</v>
      </c>
      <c r="S6" s="9" t="str">
        <f t="shared" ref="S6:S15" si="0">Q6&amp;"(n="&amp;R6&amp;")"</f>
        <v>16～19歳(n=19)</v>
      </c>
      <c r="T6" s="10">
        <v>10.5</v>
      </c>
      <c r="U6" s="10">
        <v>21.1</v>
      </c>
      <c r="V6" s="10">
        <v>57.9</v>
      </c>
      <c r="W6" s="10">
        <v>10.5</v>
      </c>
      <c r="X6" s="10">
        <v>0</v>
      </c>
      <c r="Y6" s="77"/>
      <c r="Z6" s="77"/>
    </row>
    <row r="7" spans="1:30" ht="19.899999999999999" customHeight="1" x14ac:dyDescent="0.15">
      <c r="Q7" s="8" t="s">
        <v>21</v>
      </c>
      <c r="R7" s="8">
        <v>61</v>
      </c>
      <c r="S7" s="9" t="str">
        <f t="shared" si="0"/>
        <v>20～29歳(n=61)</v>
      </c>
      <c r="T7" s="10">
        <v>4.9000000000000004</v>
      </c>
      <c r="U7" s="10">
        <v>31.1</v>
      </c>
      <c r="V7" s="10">
        <v>45.9</v>
      </c>
      <c r="W7" s="10">
        <v>18</v>
      </c>
      <c r="X7" s="10">
        <v>0</v>
      </c>
      <c r="Y7" s="77"/>
      <c r="Z7" s="77"/>
    </row>
    <row r="8" spans="1:30" ht="19.899999999999999" customHeight="1" x14ac:dyDescent="0.15">
      <c r="Q8" s="8" t="s">
        <v>22</v>
      </c>
      <c r="R8" s="8">
        <v>114</v>
      </c>
      <c r="S8" s="9" t="str">
        <f t="shared" si="0"/>
        <v>30～39歳(n=114)</v>
      </c>
      <c r="T8" s="10">
        <v>11.4</v>
      </c>
      <c r="U8" s="10">
        <v>31.6</v>
      </c>
      <c r="V8" s="10">
        <v>43</v>
      </c>
      <c r="W8" s="10">
        <v>14</v>
      </c>
      <c r="X8" s="10">
        <v>0</v>
      </c>
      <c r="Y8" s="77"/>
      <c r="Z8" s="77"/>
    </row>
    <row r="9" spans="1:30" ht="19.899999999999999" customHeight="1" x14ac:dyDescent="0.15">
      <c r="Q9" s="8" t="s">
        <v>23</v>
      </c>
      <c r="R9" s="8">
        <v>197</v>
      </c>
      <c r="S9" s="9" t="str">
        <f t="shared" si="0"/>
        <v>40～49歳(n=197)</v>
      </c>
      <c r="T9" s="10">
        <v>16.2</v>
      </c>
      <c r="U9" s="10">
        <v>47.2</v>
      </c>
      <c r="V9" s="10">
        <v>26.9</v>
      </c>
      <c r="W9" s="10">
        <v>9.6</v>
      </c>
      <c r="X9" s="10">
        <v>0</v>
      </c>
      <c r="Y9" s="77"/>
      <c r="Z9" s="77"/>
    </row>
    <row r="10" spans="1:30" ht="19.899999999999999" customHeight="1" x14ac:dyDescent="0.15">
      <c r="Q10" s="8" t="s">
        <v>24</v>
      </c>
      <c r="R10" s="8">
        <v>242</v>
      </c>
      <c r="S10" s="9" t="str">
        <f t="shared" si="0"/>
        <v>50～59歳(n=242)</v>
      </c>
      <c r="T10" s="10">
        <v>18.600000000000001</v>
      </c>
      <c r="U10" s="10">
        <v>45.9</v>
      </c>
      <c r="V10" s="10">
        <v>28.1</v>
      </c>
      <c r="W10" s="10">
        <v>7.4</v>
      </c>
      <c r="X10" s="10">
        <v>0</v>
      </c>
      <c r="Y10" s="77"/>
      <c r="Z10" s="77"/>
    </row>
    <row r="11" spans="1:30" ht="19.899999999999999" customHeight="1" x14ac:dyDescent="0.15">
      <c r="Q11" s="8" t="s">
        <v>25</v>
      </c>
      <c r="R11" s="8">
        <v>112</v>
      </c>
      <c r="S11" s="9" t="str">
        <f t="shared" si="0"/>
        <v>60～64歳(n=112)</v>
      </c>
      <c r="T11" s="10">
        <v>18.8</v>
      </c>
      <c r="U11" s="10">
        <v>42</v>
      </c>
      <c r="V11" s="10">
        <v>32.1</v>
      </c>
      <c r="W11" s="10">
        <v>6.3</v>
      </c>
      <c r="X11" s="10">
        <v>0.9</v>
      </c>
      <c r="Y11" s="77"/>
      <c r="Z11" s="77"/>
    </row>
    <row r="12" spans="1:30" ht="19.899999999999999" customHeight="1" x14ac:dyDescent="0.15">
      <c r="Q12" s="8" t="s">
        <v>26</v>
      </c>
      <c r="R12" s="8">
        <v>95</v>
      </c>
      <c r="S12" s="9" t="str">
        <f t="shared" si="0"/>
        <v>65～69歳(n=95)</v>
      </c>
      <c r="T12" s="10">
        <v>15.8</v>
      </c>
      <c r="U12" s="10">
        <v>46.3</v>
      </c>
      <c r="V12" s="10">
        <v>30.5</v>
      </c>
      <c r="W12" s="10">
        <v>6.3</v>
      </c>
      <c r="X12" s="10">
        <v>1.1000000000000001</v>
      </c>
      <c r="Y12" s="77"/>
      <c r="Z12" s="77"/>
    </row>
    <row r="13" spans="1:30" ht="19.899999999999999" customHeight="1" x14ac:dyDescent="0.15">
      <c r="Q13" s="8" t="s">
        <v>27</v>
      </c>
      <c r="R13" s="8">
        <v>184</v>
      </c>
      <c r="S13" s="9" t="str">
        <f t="shared" si="0"/>
        <v>70～74歳(n=184)</v>
      </c>
      <c r="T13" s="10">
        <v>19</v>
      </c>
      <c r="U13" s="10">
        <v>52.7</v>
      </c>
      <c r="V13" s="10">
        <v>22.8</v>
      </c>
      <c r="W13" s="10">
        <v>4.9000000000000004</v>
      </c>
      <c r="X13" s="10">
        <v>0.5</v>
      </c>
      <c r="Y13" s="77"/>
      <c r="Z13" s="77"/>
    </row>
    <row r="14" spans="1:30" ht="19.899999999999999" customHeight="1" x14ac:dyDescent="0.15">
      <c r="Q14" s="8" t="s">
        <v>28</v>
      </c>
      <c r="R14" s="8">
        <v>169</v>
      </c>
      <c r="S14" s="9" t="str">
        <f t="shared" si="0"/>
        <v>75歳以上(n=169)</v>
      </c>
      <c r="T14" s="10">
        <v>17.2</v>
      </c>
      <c r="U14" s="10">
        <v>54.4</v>
      </c>
      <c r="V14" s="10">
        <v>19.5</v>
      </c>
      <c r="W14" s="10">
        <v>5.9</v>
      </c>
      <c r="X14" s="10">
        <v>3</v>
      </c>
      <c r="Y14" s="77"/>
      <c r="Z14" s="77"/>
    </row>
    <row r="15" spans="1:30" ht="19.899999999999999" customHeight="1" x14ac:dyDescent="0.15">
      <c r="Q15" s="8" t="s">
        <v>5</v>
      </c>
      <c r="R15" s="8">
        <v>17</v>
      </c>
      <c r="S15" s="9" t="str">
        <f t="shared" si="0"/>
        <v>（無効回答）(n=17)</v>
      </c>
      <c r="T15" s="10">
        <v>5.9</v>
      </c>
      <c r="U15" s="10">
        <v>23.5</v>
      </c>
      <c r="V15" s="10">
        <v>52.9</v>
      </c>
      <c r="W15" s="10">
        <v>17.600000000000001</v>
      </c>
      <c r="X15" s="10">
        <v>0</v>
      </c>
      <c r="Y15" s="11"/>
      <c r="Z15" s="11"/>
      <c r="AA15" s="11"/>
      <c r="AB15" s="11"/>
      <c r="AC15" s="11"/>
      <c r="AD15" s="11"/>
    </row>
  </sheetData>
  <phoneticPr fontId="9"/>
  <pageMargins left="0" right="0" top="0.39370078740157483" bottom="0" header="0.31496062992125984" footer="0.31496062992125984"/>
  <pageSetup paperSize="9" scale="7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T14"/>
  <sheetViews>
    <sheetView view="pageBreakPreview" zoomScaleNormal="100" zoomScaleSheetLayoutView="100" workbookViewId="0"/>
  </sheetViews>
  <sheetFormatPr defaultColWidth="9" defaultRowHeight="16.899999999999999" customHeight="1" x14ac:dyDescent="0.15"/>
  <cols>
    <col min="1" max="2" width="1.75" style="2" customWidth="1"/>
    <col min="3" max="13" width="9" style="2"/>
    <col min="14" max="14" width="9" style="2" customWidth="1"/>
    <col min="15" max="16" width="1.75" style="2" customWidth="1"/>
    <col min="17" max="17" width="9" style="2"/>
    <col min="18" max="18" width="20.75" style="2" customWidth="1"/>
    <col min="19" max="16384" width="9" style="2"/>
  </cols>
  <sheetData>
    <row r="1" spans="17:20" ht="16.899999999999999" customHeight="1" x14ac:dyDescent="0.15">
      <c r="Q1" s="2" t="s">
        <v>415</v>
      </c>
    </row>
    <row r="2" spans="17:20" ht="16.899999999999999" customHeight="1" x14ac:dyDescent="0.15">
      <c r="Q2" s="2" t="s">
        <v>417</v>
      </c>
    </row>
    <row r="3" spans="17:20" ht="16.899999999999999" customHeight="1" x14ac:dyDescent="0.15">
      <c r="Q3" s="2" t="s">
        <v>258</v>
      </c>
    </row>
    <row r="4" spans="17:20" ht="16.899999999999999" customHeight="1" x14ac:dyDescent="0.15">
      <c r="Q4" s="14" t="s">
        <v>49</v>
      </c>
      <c r="R4" s="15" t="s">
        <v>43</v>
      </c>
      <c r="S4" s="16">
        <v>863</v>
      </c>
      <c r="T4" s="20">
        <v>71.3</v>
      </c>
    </row>
    <row r="5" spans="17:20" ht="16.899999999999999" customHeight="1" x14ac:dyDescent="0.15">
      <c r="Q5" s="14" t="s">
        <v>32</v>
      </c>
      <c r="R5" s="15" t="s">
        <v>255</v>
      </c>
      <c r="S5" s="16">
        <v>715</v>
      </c>
      <c r="T5" s="20">
        <v>59.1</v>
      </c>
    </row>
    <row r="6" spans="17:20" ht="16.899999999999999" customHeight="1" x14ac:dyDescent="0.15">
      <c r="Q6" s="14" t="s">
        <v>40</v>
      </c>
      <c r="R6" s="15" t="s">
        <v>45</v>
      </c>
      <c r="S6" s="16">
        <v>471</v>
      </c>
      <c r="T6" s="20">
        <v>38.9</v>
      </c>
    </row>
    <row r="7" spans="17:20" ht="16.899999999999999" customHeight="1" x14ac:dyDescent="0.15">
      <c r="Q7" s="14" t="s">
        <v>31</v>
      </c>
      <c r="R7" s="15" t="s">
        <v>44</v>
      </c>
      <c r="S7" s="16">
        <v>407</v>
      </c>
      <c r="T7" s="20">
        <v>33.6</v>
      </c>
    </row>
    <row r="8" spans="17:20" ht="16.899999999999999" customHeight="1" x14ac:dyDescent="0.15">
      <c r="Q8" s="14" t="s">
        <v>33</v>
      </c>
      <c r="R8" s="15" t="s">
        <v>47</v>
      </c>
      <c r="S8" s="16">
        <v>363</v>
      </c>
      <c r="T8" s="20">
        <v>30</v>
      </c>
    </row>
    <row r="9" spans="17:20" ht="16.899999999999999" customHeight="1" x14ac:dyDescent="0.15">
      <c r="Q9" s="14" t="s">
        <v>30</v>
      </c>
      <c r="R9" s="15" t="s">
        <v>46</v>
      </c>
      <c r="S9" s="16">
        <v>328</v>
      </c>
      <c r="T9" s="20">
        <v>27.1</v>
      </c>
    </row>
    <row r="10" spans="17:20" ht="16.899999999999999" customHeight="1" x14ac:dyDescent="0.15">
      <c r="Q10" s="14" t="s">
        <v>41</v>
      </c>
      <c r="R10" s="15" t="s">
        <v>48</v>
      </c>
      <c r="S10" s="16">
        <v>9</v>
      </c>
      <c r="T10" s="20">
        <v>0.7</v>
      </c>
    </row>
    <row r="11" spans="17:20" ht="16.899999999999999" customHeight="1" x14ac:dyDescent="0.15">
      <c r="Q11" s="14" t="s">
        <v>42</v>
      </c>
      <c r="R11" s="15" t="s">
        <v>297</v>
      </c>
      <c r="S11" s="16">
        <v>68</v>
      </c>
      <c r="T11" s="20">
        <v>5.6</v>
      </c>
    </row>
    <row r="12" spans="17:20" ht="16.899999999999999" customHeight="1" x14ac:dyDescent="0.15">
      <c r="Q12" s="14" t="s">
        <v>77</v>
      </c>
      <c r="R12" s="15" t="s">
        <v>5</v>
      </c>
      <c r="S12" s="16">
        <v>16</v>
      </c>
      <c r="T12" s="20">
        <v>1.3</v>
      </c>
    </row>
    <row r="13" spans="17:20" ht="16.899999999999999" customHeight="1" x14ac:dyDescent="0.15">
      <c r="Q13" s="18"/>
      <c r="R13" s="19" t="s">
        <v>3</v>
      </c>
      <c r="S13" s="16"/>
      <c r="T13" s="20">
        <v>0</v>
      </c>
    </row>
    <row r="14" spans="17:20" ht="16.899999999999999" customHeight="1" x14ac:dyDescent="0.15">
      <c r="Q14" s="18"/>
      <c r="R14" s="19" t="s">
        <v>50</v>
      </c>
      <c r="S14" s="16">
        <v>1210</v>
      </c>
      <c r="T14" s="20">
        <v>100</v>
      </c>
    </row>
  </sheetData>
  <sortState ref="Q4:T9">
    <sortCondition descending="1" ref="S4:S9"/>
  </sortState>
  <phoneticPr fontId="9"/>
  <pageMargins left="0.7" right="0.7" top="0.75" bottom="0.75" header="0.3" footer="0.3"/>
  <pageSetup paperSize="9" scale="72" orientation="portrait" r:id="rId1"/>
  <colBreaks count="1" manualBreakCount="1">
    <brk id="15" min="1" max="5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27"/>
  <sheetViews>
    <sheetView view="pageBreakPreview" zoomScaleNormal="100" zoomScaleSheetLayoutView="100" workbookViewId="0">
      <selection activeCell="O30" sqref="O30"/>
    </sheetView>
  </sheetViews>
  <sheetFormatPr defaultColWidth="9" defaultRowHeight="14.25" x14ac:dyDescent="0.15"/>
  <cols>
    <col min="1" max="2" width="9" style="55"/>
    <col min="3" max="3" width="32.625" style="55" customWidth="1"/>
    <col min="4" max="13" width="8.875" style="55" customWidth="1"/>
    <col min="14" max="14" width="9" style="55"/>
    <col min="15" max="15" width="8.875" style="55" customWidth="1"/>
    <col min="16" max="16384" width="9" style="55"/>
  </cols>
  <sheetData>
    <row r="1" spans="3:15" x14ac:dyDescent="0.15">
      <c r="C1" s="54" t="s">
        <v>414</v>
      </c>
    </row>
    <row r="2" spans="3:15" x14ac:dyDescent="0.15">
      <c r="C2" s="54" t="s">
        <v>416</v>
      </c>
    </row>
    <row r="3" spans="3:15" x14ac:dyDescent="0.15">
      <c r="C3" s="55" t="s">
        <v>257</v>
      </c>
    </row>
    <row r="5" spans="3:15" ht="57" customHeight="1" thickBot="1" x14ac:dyDescent="0.2">
      <c r="C5" s="56" t="s">
        <v>35</v>
      </c>
      <c r="D5" s="57" t="s">
        <v>36</v>
      </c>
      <c r="E5" s="75" t="s">
        <v>20</v>
      </c>
      <c r="F5" s="76" t="s">
        <v>21</v>
      </c>
      <c r="G5" s="76" t="s">
        <v>22</v>
      </c>
      <c r="H5" s="76" t="s">
        <v>23</v>
      </c>
      <c r="I5" s="76" t="s">
        <v>24</v>
      </c>
      <c r="J5" s="76" t="s">
        <v>25</v>
      </c>
      <c r="K5" s="76" t="s">
        <v>26</v>
      </c>
      <c r="L5" s="76" t="s">
        <v>27</v>
      </c>
      <c r="M5" s="76" t="s">
        <v>378</v>
      </c>
      <c r="O5" s="58" t="s">
        <v>5</v>
      </c>
    </row>
    <row r="6" spans="3:15" ht="17.100000000000001" customHeight="1" x14ac:dyDescent="0.15">
      <c r="C6" s="164" t="s">
        <v>315</v>
      </c>
      <c r="D6" s="59">
        <v>1210</v>
      </c>
      <c r="E6" s="60">
        <v>19</v>
      </c>
      <c r="F6" s="61">
        <v>61</v>
      </c>
      <c r="G6" s="61">
        <v>114</v>
      </c>
      <c r="H6" s="61">
        <v>197</v>
      </c>
      <c r="I6" s="61">
        <v>242</v>
      </c>
      <c r="J6" s="61">
        <v>112</v>
      </c>
      <c r="K6" s="61">
        <v>95</v>
      </c>
      <c r="L6" s="61">
        <v>184</v>
      </c>
      <c r="M6" s="61">
        <v>169</v>
      </c>
      <c r="O6" s="61">
        <v>17</v>
      </c>
    </row>
    <row r="7" spans="3:15" ht="17.100000000000001" customHeight="1" thickBot="1" x14ac:dyDescent="0.2">
      <c r="C7" s="165"/>
      <c r="D7" s="71">
        <v>100</v>
      </c>
      <c r="E7" s="72">
        <v>100</v>
      </c>
      <c r="F7" s="73">
        <v>100</v>
      </c>
      <c r="G7" s="73">
        <v>100</v>
      </c>
      <c r="H7" s="73">
        <v>100</v>
      </c>
      <c r="I7" s="73">
        <v>100</v>
      </c>
      <c r="J7" s="73">
        <v>100</v>
      </c>
      <c r="K7" s="73">
        <v>100</v>
      </c>
      <c r="L7" s="73">
        <v>100</v>
      </c>
      <c r="M7" s="73">
        <v>100</v>
      </c>
      <c r="N7" s="74"/>
      <c r="O7" s="73">
        <v>100</v>
      </c>
    </row>
    <row r="8" spans="3:15" ht="17.100000000000001" customHeight="1" x14ac:dyDescent="0.15">
      <c r="C8" s="166" t="s">
        <v>371</v>
      </c>
      <c r="D8" s="62">
        <v>863</v>
      </c>
      <c r="E8" s="63">
        <v>12</v>
      </c>
      <c r="F8" s="64">
        <v>33</v>
      </c>
      <c r="G8" s="64">
        <v>75</v>
      </c>
      <c r="H8" s="64">
        <v>135</v>
      </c>
      <c r="I8" s="64">
        <v>179</v>
      </c>
      <c r="J8" s="64">
        <v>80</v>
      </c>
      <c r="K8" s="64">
        <v>66</v>
      </c>
      <c r="L8" s="64">
        <v>145</v>
      </c>
      <c r="M8" s="64">
        <v>127</v>
      </c>
      <c r="O8" s="64">
        <v>11</v>
      </c>
    </row>
    <row r="9" spans="3:15" ht="17.100000000000001" customHeight="1" x14ac:dyDescent="0.15">
      <c r="C9" s="162"/>
      <c r="D9" s="65">
        <v>71.3</v>
      </c>
      <c r="E9" s="66">
        <v>63.2</v>
      </c>
      <c r="F9" s="67">
        <v>54.1</v>
      </c>
      <c r="G9" s="67">
        <v>65.8</v>
      </c>
      <c r="H9" s="67">
        <v>68.5</v>
      </c>
      <c r="I9" s="67">
        <v>74</v>
      </c>
      <c r="J9" s="67">
        <v>71.400000000000006</v>
      </c>
      <c r="K9" s="67">
        <v>69.5</v>
      </c>
      <c r="L9" s="67">
        <v>78.8</v>
      </c>
      <c r="M9" s="67">
        <v>75.099999999999994</v>
      </c>
      <c r="O9" s="67">
        <v>64.7</v>
      </c>
    </row>
    <row r="10" spans="3:15" ht="17.100000000000001" customHeight="1" x14ac:dyDescent="0.15">
      <c r="C10" s="161" t="s">
        <v>372</v>
      </c>
      <c r="D10" s="68">
        <v>715</v>
      </c>
      <c r="E10" s="69">
        <v>11</v>
      </c>
      <c r="F10" s="70">
        <v>32</v>
      </c>
      <c r="G10" s="70">
        <v>57</v>
      </c>
      <c r="H10" s="70">
        <v>107</v>
      </c>
      <c r="I10" s="70">
        <v>146</v>
      </c>
      <c r="J10" s="70">
        <v>65</v>
      </c>
      <c r="K10" s="70">
        <v>60</v>
      </c>
      <c r="L10" s="70">
        <v>124</v>
      </c>
      <c r="M10" s="70">
        <v>105</v>
      </c>
      <c r="O10" s="70">
        <v>8</v>
      </c>
    </row>
    <row r="11" spans="3:15" ht="17.100000000000001" customHeight="1" x14ac:dyDescent="0.15">
      <c r="C11" s="162"/>
      <c r="D11" s="65">
        <v>59.1</v>
      </c>
      <c r="E11" s="66">
        <v>57.9</v>
      </c>
      <c r="F11" s="67">
        <v>52.5</v>
      </c>
      <c r="G11" s="67">
        <v>50</v>
      </c>
      <c r="H11" s="67">
        <v>54.3</v>
      </c>
      <c r="I11" s="67">
        <v>60.3</v>
      </c>
      <c r="J11" s="67">
        <v>58</v>
      </c>
      <c r="K11" s="67">
        <v>63.2</v>
      </c>
      <c r="L11" s="67">
        <v>67.400000000000006</v>
      </c>
      <c r="M11" s="67">
        <v>62.1</v>
      </c>
      <c r="O11" s="67">
        <v>47.1</v>
      </c>
    </row>
    <row r="12" spans="3:15" ht="17.100000000000001" customHeight="1" x14ac:dyDescent="0.15">
      <c r="C12" s="161" t="s">
        <v>373</v>
      </c>
      <c r="D12" s="68">
        <v>471</v>
      </c>
      <c r="E12" s="69">
        <v>10</v>
      </c>
      <c r="F12" s="70">
        <v>19</v>
      </c>
      <c r="G12" s="70">
        <v>61</v>
      </c>
      <c r="H12" s="70">
        <v>100</v>
      </c>
      <c r="I12" s="70">
        <v>94</v>
      </c>
      <c r="J12" s="70">
        <v>40</v>
      </c>
      <c r="K12" s="70">
        <v>35</v>
      </c>
      <c r="L12" s="70">
        <v>62</v>
      </c>
      <c r="M12" s="70">
        <v>44</v>
      </c>
      <c r="O12" s="70">
        <v>6</v>
      </c>
    </row>
    <row r="13" spans="3:15" ht="17.100000000000001" customHeight="1" x14ac:dyDescent="0.15">
      <c r="C13" s="162"/>
      <c r="D13" s="65">
        <v>38.9</v>
      </c>
      <c r="E13" s="66">
        <v>52.6</v>
      </c>
      <c r="F13" s="67">
        <v>31.1</v>
      </c>
      <c r="G13" s="67">
        <v>53.5</v>
      </c>
      <c r="H13" s="67">
        <v>50.8</v>
      </c>
      <c r="I13" s="67">
        <v>38.799999999999997</v>
      </c>
      <c r="J13" s="67">
        <v>35.700000000000003</v>
      </c>
      <c r="K13" s="67">
        <v>36.799999999999997</v>
      </c>
      <c r="L13" s="67">
        <v>33.700000000000003</v>
      </c>
      <c r="M13" s="67">
        <v>26</v>
      </c>
      <c r="O13" s="67">
        <v>35.299999999999997</v>
      </c>
    </row>
    <row r="14" spans="3:15" ht="17.100000000000001" customHeight="1" x14ac:dyDescent="0.15">
      <c r="C14" s="161" t="s">
        <v>374</v>
      </c>
      <c r="D14" s="68">
        <v>407</v>
      </c>
      <c r="E14" s="69">
        <v>5</v>
      </c>
      <c r="F14" s="70">
        <v>20</v>
      </c>
      <c r="G14" s="70">
        <v>32</v>
      </c>
      <c r="H14" s="70">
        <v>73</v>
      </c>
      <c r="I14" s="70">
        <v>79</v>
      </c>
      <c r="J14" s="70">
        <v>31</v>
      </c>
      <c r="K14" s="70">
        <v>37</v>
      </c>
      <c r="L14" s="70">
        <v>72</v>
      </c>
      <c r="M14" s="70">
        <v>55</v>
      </c>
      <c r="O14" s="70">
        <v>3</v>
      </c>
    </row>
    <row r="15" spans="3:15" ht="17.100000000000001" customHeight="1" x14ac:dyDescent="0.15">
      <c r="C15" s="162"/>
      <c r="D15" s="65">
        <v>33.6</v>
      </c>
      <c r="E15" s="66">
        <v>26.3</v>
      </c>
      <c r="F15" s="67">
        <v>32.799999999999997</v>
      </c>
      <c r="G15" s="67">
        <v>28.1</v>
      </c>
      <c r="H15" s="67">
        <v>37.1</v>
      </c>
      <c r="I15" s="67">
        <v>32.6</v>
      </c>
      <c r="J15" s="67">
        <v>27.7</v>
      </c>
      <c r="K15" s="67">
        <v>38.9</v>
      </c>
      <c r="L15" s="67">
        <v>39.1</v>
      </c>
      <c r="M15" s="67">
        <v>32.5</v>
      </c>
      <c r="O15" s="67">
        <v>17.600000000000001</v>
      </c>
    </row>
    <row r="16" spans="3:15" ht="17.100000000000001" customHeight="1" x14ac:dyDescent="0.15">
      <c r="C16" s="161" t="s">
        <v>375</v>
      </c>
      <c r="D16" s="68">
        <v>363</v>
      </c>
      <c r="E16" s="69">
        <v>6</v>
      </c>
      <c r="F16" s="70">
        <v>13</v>
      </c>
      <c r="G16" s="70">
        <v>49</v>
      </c>
      <c r="H16" s="70">
        <v>75</v>
      </c>
      <c r="I16" s="70">
        <v>75</v>
      </c>
      <c r="J16" s="70">
        <v>30</v>
      </c>
      <c r="K16" s="70">
        <v>28</v>
      </c>
      <c r="L16" s="70">
        <v>46</v>
      </c>
      <c r="M16" s="70">
        <v>36</v>
      </c>
      <c r="O16" s="70">
        <v>5</v>
      </c>
    </row>
    <row r="17" spans="3:15" ht="17.100000000000001" customHeight="1" x14ac:dyDescent="0.15">
      <c r="C17" s="162"/>
      <c r="D17" s="65">
        <v>30</v>
      </c>
      <c r="E17" s="66">
        <v>31.6</v>
      </c>
      <c r="F17" s="67">
        <v>21.3</v>
      </c>
      <c r="G17" s="67">
        <v>43</v>
      </c>
      <c r="H17" s="67">
        <v>38.1</v>
      </c>
      <c r="I17" s="67">
        <v>31</v>
      </c>
      <c r="J17" s="67">
        <v>26.8</v>
      </c>
      <c r="K17" s="67">
        <v>29.5</v>
      </c>
      <c r="L17" s="67">
        <v>25</v>
      </c>
      <c r="M17" s="67">
        <v>21.3</v>
      </c>
      <c r="O17" s="67">
        <v>29.4</v>
      </c>
    </row>
    <row r="18" spans="3:15" ht="17.100000000000001" customHeight="1" x14ac:dyDescent="0.15">
      <c r="C18" s="161" t="s">
        <v>376</v>
      </c>
      <c r="D18" s="68">
        <v>328</v>
      </c>
      <c r="E18" s="69">
        <v>4</v>
      </c>
      <c r="F18" s="70">
        <v>9</v>
      </c>
      <c r="G18" s="70">
        <v>21</v>
      </c>
      <c r="H18" s="70">
        <v>44</v>
      </c>
      <c r="I18" s="70">
        <v>66</v>
      </c>
      <c r="J18" s="70">
        <v>27</v>
      </c>
      <c r="K18" s="70">
        <v>35</v>
      </c>
      <c r="L18" s="70">
        <v>64</v>
      </c>
      <c r="M18" s="70">
        <v>55</v>
      </c>
      <c r="O18" s="70">
        <v>3</v>
      </c>
    </row>
    <row r="19" spans="3:15" ht="17.100000000000001" customHeight="1" x14ac:dyDescent="0.15">
      <c r="C19" s="162"/>
      <c r="D19" s="65">
        <v>27.1</v>
      </c>
      <c r="E19" s="66">
        <v>21.1</v>
      </c>
      <c r="F19" s="67">
        <v>14.8</v>
      </c>
      <c r="G19" s="67">
        <v>18.399999999999999</v>
      </c>
      <c r="H19" s="67">
        <v>22.3</v>
      </c>
      <c r="I19" s="67">
        <v>27.3</v>
      </c>
      <c r="J19" s="67">
        <v>24.1</v>
      </c>
      <c r="K19" s="67">
        <v>36.799999999999997</v>
      </c>
      <c r="L19" s="67">
        <v>34.799999999999997</v>
      </c>
      <c r="M19" s="67">
        <v>32.5</v>
      </c>
      <c r="O19" s="67">
        <v>17.600000000000001</v>
      </c>
    </row>
    <row r="20" spans="3:15" ht="17.100000000000001" customHeight="1" x14ac:dyDescent="0.15">
      <c r="C20" s="161" t="s">
        <v>329</v>
      </c>
      <c r="D20" s="68">
        <v>9</v>
      </c>
      <c r="E20" s="69">
        <v>0</v>
      </c>
      <c r="F20" s="70">
        <v>1</v>
      </c>
      <c r="G20" s="70">
        <v>0</v>
      </c>
      <c r="H20" s="70">
        <v>2</v>
      </c>
      <c r="I20" s="70">
        <v>1</v>
      </c>
      <c r="J20" s="70">
        <v>0</v>
      </c>
      <c r="K20" s="70">
        <v>3</v>
      </c>
      <c r="L20" s="70">
        <v>0</v>
      </c>
      <c r="M20" s="70">
        <v>2</v>
      </c>
      <c r="O20" s="70">
        <v>0</v>
      </c>
    </row>
    <row r="21" spans="3:15" ht="17.100000000000001" customHeight="1" x14ac:dyDescent="0.15">
      <c r="C21" s="162"/>
      <c r="D21" s="65">
        <v>0.7</v>
      </c>
      <c r="E21" s="66">
        <v>0</v>
      </c>
      <c r="F21" s="67">
        <v>1.6</v>
      </c>
      <c r="G21" s="67">
        <v>0</v>
      </c>
      <c r="H21" s="67">
        <v>1</v>
      </c>
      <c r="I21" s="67">
        <v>0.4</v>
      </c>
      <c r="J21" s="67">
        <v>0</v>
      </c>
      <c r="K21" s="67">
        <v>3.2</v>
      </c>
      <c r="L21" s="67">
        <v>0</v>
      </c>
      <c r="M21" s="67">
        <v>1.2</v>
      </c>
      <c r="O21" s="67">
        <v>0</v>
      </c>
    </row>
    <row r="22" spans="3:15" ht="17.100000000000001" customHeight="1" x14ac:dyDescent="0.15">
      <c r="C22" s="161" t="s">
        <v>377</v>
      </c>
      <c r="D22" s="68">
        <v>68</v>
      </c>
      <c r="E22" s="69">
        <v>3</v>
      </c>
      <c r="F22" s="70">
        <v>7</v>
      </c>
      <c r="G22" s="70">
        <v>12</v>
      </c>
      <c r="H22" s="70">
        <v>10</v>
      </c>
      <c r="I22" s="70">
        <v>8</v>
      </c>
      <c r="J22" s="70">
        <v>9</v>
      </c>
      <c r="K22" s="70">
        <v>5</v>
      </c>
      <c r="L22" s="70">
        <v>5</v>
      </c>
      <c r="M22" s="70">
        <v>8</v>
      </c>
      <c r="O22" s="70">
        <v>1</v>
      </c>
    </row>
    <row r="23" spans="3:15" ht="17.100000000000001" customHeight="1" x14ac:dyDescent="0.15">
      <c r="C23" s="162"/>
      <c r="D23" s="65">
        <v>5.6</v>
      </c>
      <c r="E23" s="66">
        <v>15.8</v>
      </c>
      <c r="F23" s="67">
        <v>11.5</v>
      </c>
      <c r="G23" s="67">
        <v>10.5</v>
      </c>
      <c r="H23" s="67">
        <v>5.0999999999999996</v>
      </c>
      <c r="I23" s="67">
        <v>3.3</v>
      </c>
      <c r="J23" s="67">
        <v>8</v>
      </c>
      <c r="K23" s="67">
        <v>5.3</v>
      </c>
      <c r="L23" s="67">
        <v>2.7</v>
      </c>
      <c r="M23" s="67">
        <v>4.7</v>
      </c>
      <c r="O23" s="67">
        <v>5.9</v>
      </c>
    </row>
    <row r="24" spans="3:15" ht="17.100000000000001" customHeight="1" x14ac:dyDescent="0.15">
      <c r="C24" s="163" t="s">
        <v>319</v>
      </c>
      <c r="D24" s="68">
        <v>16</v>
      </c>
      <c r="E24" s="69">
        <v>0</v>
      </c>
      <c r="F24" s="70">
        <v>0</v>
      </c>
      <c r="G24" s="70">
        <v>1</v>
      </c>
      <c r="H24" s="70">
        <v>1</v>
      </c>
      <c r="I24" s="70">
        <v>1</v>
      </c>
      <c r="J24" s="70">
        <v>1</v>
      </c>
      <c r="K24" s="70">
        <v>1</v>
      </c>
      <c r="L24" s="70">
        <v>3</v>
      </c>
      <c r="M24" s="70">
        <v>8</v>
      </c>
      <c r="O24" s="70">
        <v>0</v>
      </c>
    </row>
    <row r="25" spans="3:15" ht="17.100000000000001" customHeight="1" x14ac:dyDescent="0.15">
      <c r="C25" s="163"/>
      <c r="D25" s="65">
        <v>1.3</v>
      </c>
      <c r="E25" s="66">
        <v>0</v>
      </c>
      <c r="F25" s="67">
        <v>0</v>
      </c>
      <c r="G25" s="67">
        <v>0.9</v>
      </c>
      <c r="H25" s="67">
        <v>0.5</v>
      </c>
      <c r="I25" s="67">
        <v>0.4</v>
      </c>
      <c r="J25" s="67">
        <v>0.9</v>
      </c>
      <c r="K25" s="67">
        <v>1.1000000000000001</v>
      </c>
      <c r="L25" s="67">
        <v>1.6</v>
      </c>
      <c r="M25" s="67">
        <v>4.7</v>
      </c>
      <c r="O25" s="67">
        <v>0</v>
      </c>
    </row>
    <row r="26" spans="3:15" ht="17.100000000000001" customHeight="1" thickBot="1" x14ac:dyDescent="0.2">
      <c r="C26" s="78"/>
      <c r="D26" s="78"/>
      <c r="E26" s="78"/>
      <c r="F26" s="79"/>
      <c r="G26" s="80"/>
      <c r="H26" s="81"/>
      <c r="I26" s="81"/>
      <c r="J26" s="81"/>
      <c r="K26" s="81"/>
      <c r="L26" s="81"/>
      <c r="M26" s="82" t="s">
        <v>37</v>
      </c>
    </row>
    <row r="27" spans="3:15" ht="17.100000000000001" customHeight="1" thickBot="1" x14ac:dyDescent="0.2">
      <c r="C27" s="78"/>
      <c r="D27" s="78"/>
      <c r="E27" s="78"/>
      <c r="F27" s="79"/>
      <c r="G27" s="83" t="s">
        <v>38</v>
      </c>
      <c r="H27" s="84"/>
      <c r="I27" s="79"/>
      <c r="J27" s="79"/>
      <c r="K27" s="79"/>
      <c r="L27" s="83" t="s">
        <v>39</v>
      </c>
      <c r="M27" s="85"/>
    </row>
  </sheetData>
  <mergeCells count="10">
    <mergeCell ref="C18:C19"/>
    <mergeCell ref="C20:C21"/>
    <mergeCell ref="C24:C25"/>
    <mergeCell ref="C6:C7"/>
    <mergeCell ref="C8:C9"/>
    <mergeCell ref="C10:C11"/>
    <mergeCell ref="C12:C13"/>
    <mergeCell ref="C14:C15"/>
    <mergeCell ref="C16:C17"/>
    <mergeCell ref="C22:C23"/>
  </mergeCells>
  <phoneticPr fontId="9"/>
  <conditionalFormatting sqref="D8 D10 D12 D14 D16 D18">
    <cfRule type="top10" dxfId="261" priority="343" stopIfTrue="1" rank="1"/>
    <cfRule type="top10" dxfId="260" priority="344" stopIfTrue="1" rank="2"/>
  </conditionalFormatting>
  <conditionalFormatting sqref="D9 D11 D13 D15 D17 D19">
    <cfRule type="top10" dxfId="259" priority="359" stopIfTrue="1" rank="1"/>
    <cfRule type="top10" dxfId="258" priority="360" stopIfTrue="1" rank="2"/>
  </conditionalFormatting>
  <conditionalFormatting sqref="E8 E10 E12 E14 E16 E18">
    <cfRule type="top10" dxfId="257" priority="375" stopIfTrue="1" rank="1"/>
    <cfRule type="top10" dxfId="256" priority="376" stopIfTrue="1" rank="2"/>
  </conditionalFormatting>
  <conditionalFormatting sqref="E9 E11 E13 E15 E17 E19">
    <cfRule type="top10" dxfId="255" priority="391" stopIfTrue="1" rank="1"/>
    <cfRule type="top10" dxfId="254" priority="392" stopIfTrue="1" rank="2"/>
  </conditionalFormatting>
  <conditionalFormatting sqref="F8 F10 F12 F14 F16 F18">
    <cfRule type="top10" dxfId="253" priority="407" stopIfTrue="1" rank="1"/>
    <cfRule type="top10" dxfId="252" priority="408" stopIfTrue="1" rank="2"/>
  </conditionalFormatting>
  <conditionalFormatting sqref="F9 F11 F13 F15 F17 F19">
    <cfRule type="top10" dxfId="251" priority="423" stopIfTrue="1" rank="1"/>
    <cfRule type="top10" dxfId="250" priority="424" stopIfTrue="1" rank="2"/>
  </conditionalFormatting>
  <conditionalFormatting sqref="G8 G10 G12 G14 G16 G18">
    <cfRule type="top10" dxfId="249" priority="439" stopIfTrue="1" rank="1"/>
    <cfRule type="top10" dxfId="248" priority="440" stopIfTrue="1" rank="2"/>
  </conditionalFormatting>
  <conditionalFormatting sqref="G9 G11 G13 G15 G17 G19">
    <cfRule type="top10" dxfId="247" priority="455" stopIfTrue="1" rank="1"/>
    <cfRule type="top10" dxfId="246" priority="456" stopIfTrue="1" rank="2"/>
  </conditionalFormatting>
  <conditionalFormatting sqref="H8 H10 H12 H14 H16 H18">
    <cfRule type="top10" dxfId="245" priority="471" stopIfTrue="1" rank="1"/>
    <cfRule type="top10" dxfId="244" priority="472" stopIfTrue="1" rank="2"/>
  </conditionalFormatting>
  <conditionalFormatting sqref="H9 H11 H13 H15 H17 H19">
    <cfRule type="top10" dxfId="243" priority="487" stopIfTrue="1" rank="1"/>
    <cfRule type="top10" dxfId="242" priority="488" stopIfTrue="1" rank="2"/>
  </conditionalFormatting>
  <conditionalFormatting sqref="I8 I10 I12 I14 I16 I18">
    <cfRule type="top10" dxfId="241" priority="503" stopIfTrue="1" rank="1"/>
    <cfRule type="top10" dxfId="240" priority="504" stopIfTrue="1" rank="2"/>
  </conditionalFormatting>
  <conditionalFormatting sqref="I9 I11 I13 I15 I17 I19">
    <cfRule type="top10" dxfId="239" priority="519" stopIfTrue="1" rank="1"/>
    <cfRule type="top10" dxfId="238" priority="520" stopIfTrue="1" rank="2"/>
  </conditionalFormatting>
  <conditionalFormatting sqref="J8 J10 J12 J14 J16 J18">
    <cfRule type="top10" dxfId="237" priority="535" stopIfTrue="1" rank="1"/>
    <cfRule type="top10" dxfId="236" priority="536" stopIfTrue="1" rank="2"/>
  </conditionalFormatting>
  <conditionalFormatting sqref="J9 J11 J13 J15 J17 J19">
    <cfRule type="top10" dxfId="235" priority="551" stopIfTrue="1" rank="1"/>
    <cfRule type="top10" dxfId="234" priority="552" stopIfTrue="1" rank="2"/>
  </conditionalFormatting>
  <conditionalFormatting sqref="K8 K10 K12 K14 K16 K18">
    <cfRule type="top10" dxfId="233" priority="567" stopIfTrue="1" rank="1"/>
    <cfRule type="top10" dxfId="232" priority="568" stopIfTrue="1" rank="2"/>
  </conditionalFormatting>
  <conditionalFormatting sqref="K9 K11 K13 K15 K17 K19">
    <cfRule type="top10" dxfId="231" priority="583" stopIfTrue="1" rank="1"/>
    <cfRule type="top10" dxfId="230" priority="584" stopIfTrue="1" rank="2"/>
  </conditionalFormatting>
  <conditionalFormatting sqref="L8 L10 L12 L14 L16 L18">
    <cfRule type="top10" dxfId="229" priority="599" stopIfTrue="1" rank="1"/>
    <cfRule type="top10" dxfId="228" priority="600" stopIfTrue="1" rank="2"/>
  </conditionalFormatting>
  <conditionalFormatting sqref="L9 L11 L13 L15 L17 L19">
    <cfRule type="top10" dxfId="227" priority="615" stopIfTrue="1" rank="1"/>
    <cfRule type="top10" dxfId="226" priority="616" stopIfTrue="1" rank="2"/>
  </conditionalFormatting>
  <conditionalFormatting sqref="M8 M10 M12 M14 M16 M18">
    <cfRule type="top10" dxfId="225" priority="631" stopIfTrue="1" rank="1"/>
    <cfRule type="top10" dxfId="224" priority="632" stopIfTrue="1" rank="2"/>
  </conditionalFormatting>
  <conditionalFormatting sqref="M9 M11 M13 M15 M17 M19">
    <cfRule type="top10" dxfId="223" priority="647" stopIfTrue="1" rank="1"/>
    <cfRule type="top10" dxfId="222" priority="648" stopIfTrue="1" rank="2"/>
  </conditionalFormatting>
  <conditionalFormatting sqref="O8 O10 O12 O14 O16 O18">
    <cfRule type="top10" dxfId="221" priority="663" stopIfTrue="1" rank="1"/>
    <cfRule type="top10" dxfId="220" priority="664" stopIfTrue="1" rank="2"/>
  </conditionalFormatting>
  <conditionalFormatting sqref="O9 O11 O13 O15 O17 O19">
    <cfRule type="top10" dxfId="219" priority="679" stopIfTrue="1" rank="1"/>
    <cfRule type="top10" dxfId="218" priority="680" stopIfTrue="1" rank="2"/>
  </conditionalFormatting>
  <pageMargins left="0.7" right="0.7" top="0.75" bottom="0.75" header="0.3" footer="0.3"/>
  <pageSetup paperSize="9" scale="6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M2:P12"/>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8.75" style="2"/>
    <col min="14" max="14" width="20.75" style="2" customWidth="1"/>
    <col min="15" max="16384" width="8.75" style="2"/>
  </cols>
  <sheetData>
    <row r="2" spans="13:16" ht="19.899999999999999" customHeight="1" x14ac:dyDescent="0.15">
      <c r="M2" s="2" t="s">
        <v>391</v>
      </c>
    </row>
    <row r="3" spans="13:16" ht="19.899999999999999" customHeight="1" x14ac:dyDescent="0.15">
      <c r="M3" s="2" t="s">
        <v>259</v>
      </c>
    </row>
    <row r="4" spans="13:16" ht="19.899999999999999" customHeight="1" x14ac:dyDescent="0.15">
      <c r="M4" s="14" t="s">
        <v>49</v>
      </c>
      <c r="N4" s="21" t="s">
        <v>262</v>
      </c>
      <c r="O4" s="16">
        <v>97</v>
      </c>
      <c r="P4" s="17">
        <v>8</v>
      </c>
    </row>
    <row r="5" spans="13:16" ht="19.899999999999999" customHeight="1" x14ac:dyDescent="0.15">
      <c r="M5" s="14" t="s">
        <v>30</v>
      </c>
      <c r="N5" s="15" t="s">
        <v>263</v>
      </c>
      <c r="O5" s="16">
        <v>507</v>
      </c>
      <c r="P5" s="17">
        <v>41.9</v>
      </c>
    </row>
    <row r="6" spans="13:16" ht="19.899999999999999" customHeight="1" x14ac:dyDescent="0.15">
      <c r="M6" s="14" t="s">
        <v>31</v>
      </c>
      <c r="N6" s="15" t="s">
        <v>264</v>
      </c>
      <c r="O6" s="16">
        <v>11</v>
      </c>
      <c r="P6" s="17">
        <v>0.9</v>
      </c>
    </row>
    <row r="7" spans="13:16" ht="19.899999999999999" customHeight="1" x14ac:dyDescent="0.15">
      <c r="M7" s="14" t="s">
        <v>32</v>
      </c>
      <c r="N7" s="15" t="s">
        <v>57</v>
      </c>
      <c r="O7" s="16">
        <v>569</v>
      </c>
      <c r="P7" s="17">
        <v>47</v>
      </c>
    </row>
    <row r="8" spans="13:16" ht="19.899999999999999" customHeight="1" x14ac:dyDescent="0.15">
      <c r="M8" s="14" t="s">
        <v>33</v>
      </c>
      <c r="N8" s="15" t="s">
        <v>5</v>
      </c>
      <c r="O8" s="16">
        <v>26</v>
      </c>
      <c r="P8" s="17">
        <v>2.1</v>
      </c>
    </row>
    <row r="9" spans="13:16" ht="19.899999999999999" customHeight="1" x14ac:dyDescent="0.15">
      <c r="M9" s="18"/>
      <c r="N9" s="19" t="s">
        <v>3</v>
      </c>
      <c r="O9" s="16">
        <v>1210</v>
      </c>
      <c r="P9" s="17">
        <v>100</v>
      </c>
    </row>
    <row r="11" spans="13:16" ht="19.899999999999999" customHeight="1" x14ac:dyDescent="0.15">
      <c r="M11" s="12"/>
    </row>
    <row r="12" spans="13:16" ht="19.899999999999999" customHeight="1" x14ac:dyDescent="0.15">
      <c r="M12" s="12"/>
    </row>
  </sheetData>
  <phoneticPr fontId="9"/>
  <pageMargins left="0" right="0" top="0.39370078740157483" bottom="0"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1.875" style="2" bestFit="1" customWidth="1"/>
    <col min="18" max="18" width="7.75" style="2" bestFit="1" customWidth="1"/>
    <col min="19" max="19" width="20.75" style="2" customWidth="1"/>
    <col min="20" max="16384" width="8.75" style="2"/>
  </cols>
  <sheetData>
    <row r="1" spans="1:25" ht="19.899999999999999" customHeight="1" x14ac:dyDescent="0.15">
      <c r="A1" s="1"/>
    </row>
    <row r="2" spans="1:25" ht="19.899999999999999" customHeight="1" x14ac:dyDescent="0.15">
      <c r="Q2" s="2" t="s">
        <v>391</v>
      </c>
    </row>
    <row r="3" spans="1:25" ht="19.899999999999999" customHeight="1" x14ac:dyDescent="0.15">
      <c r="Q3" s="2" t="s">
        <v>259</v>
      </c>
    </row>
    <row r="4" spans="1:25" ht="19.899999999999999" customHeight="1" x14ac:dyDescent="0.15">
      <c r="Q4" s="3"/>
      <c r="R4" s="4"/>
      <c r="S4" s="5" t="s">
        <v>0</v>
      </c>
      <c r="T4" s="6">
        <v>1</v>
      </c>
      <c r="U4" s="6">
        <v>1</v>
      </c>
      <c r="V4" s="6">
        <v>1</v>
      </c>
      <c r="W4" s="6">
        <v>1</v>
      </c>
      <c r="X4" s="6">
        <v>1</v>
      </c>
    </row>
    <row r="5" spans="1:25" ht="19.899999999999999" customHeight="1" x14ac:dyDescent="0.15">
      <c r="Q5" s="3" t="s">
        <v>1</v>
      </c>
      <c r="R5" s="4" t="s">
        <v>184</v>
      </c>
      <c r="S5" s="3" t="s">
        <v>34</v>
      </c>
      <c r="T5" s="7" t="s">
        <v>265</v>
      </c>
      <c r="U5" s="7" t="s">
        <v>260</v>
      </c>
      <c r="V5" s="7" t="s">
        <v>261</v>
      </c>
      <c r="W5" s="7" t="s">
        <v>185</v>
      </c>
      <c r="X5" s="7" t="s">
        <v>5</v>
      </c>
    </row>
    <row r="6" spans="1:25" ht="19.899999999999999" customHeight="1" x14ac:dyDescent="0.15">
      <c r="Q6" s="8" t="s">
        <v>12</v>
      </c>
      <c r="R6" s="8">
        <v>1367</v>
      </c>
      <c r="S6" s="9" t="str">
        <f t="shared" ref="S6:S10" si="0">Q6&amp;"(n="&amp;TEXT(R6,"#,##0")&amp;")"</f>
        <v>R1(n=1,367)</v>
      </c>
      <c r="T6" s="10">
        <v>9.3000000000000007</v>
      </c>
      <c r="U6" s="10">
        <v>44.4</v>
      </c>
      <c r="V6" s="10">
        <v>1.2</v>
      </c>
      <c r="W6" s="10">
        <v>43.7</v>
      </c>
      <c r="X6" s="10">
        <v>1.3</v>
      </c>
      <c r="Y6" s="77"/>
    </row>
    <row r="7" spans="1:25" ht="19.899999999999999" customHeight="1" x14ac:dyDescent="0.15">
      <c r="Q7" s="8" t="s">
        <v>182</v>
      </c>
      <c r="R7" s="8">
        <v>1378</v>
      </c>
      <c r="S7" s="9" t="str">
        <f t="shared" si="0"/>
        <v>R2(n=1,378)</v>
      </c>
      <c r="T7" s="10">
        <v>5.5</v>
      </c>
      <c r="U7" s="10">
        <v>31.5</v>
      </c>
      <c r="V7" s="10">
        <v>1.2</v>
      </c>
      <c r="W7" s="10">
        <v>58.9</v>
      </c>
      <c r="X7" s="10">
        <v>3</v>
      </c>
      <c r="Y7" s="77"/>
    </row>
    <row r="8" spans="1:25" ht="19.899999999999999" customHeight="1" x14ac:dyDescent="0.15">
      <c r="Q8" s="8" t="s">
        <v>181</v>
      </c>
      <c r="R8" s="8">
        <v>1105</v>
      </c>
      <c r="S8" s="9" t="str">
        <f t="shared" si="0"/>
        <v>R3(n=1,105)</v>
      </c>
      <c r="T8" s="10">
        <v>6.2</v>
      </c>
      <c r="U8" s="10">
        <v>29.9</v>
      </c>
      <c r="V8" s="10">
        <v>1.3</v>
      </c>
      <c r="W8" s="10">
        <v>59.7</v>
      </c>
      <c r="X8" s="10">
        <v>2.9</v>
      </c>
      <c r="Y8" s="77"/>
    </row>
    <row r="9" spans="1:25" ht="19.899999999999999" customHeight="1" x14ac:dyDescent="0.15">
      <c r="Q9" s="8" t="s">
        <v>173</v>
      </c>
      <c r="R9" s="8">
        <v>1193</v>
      </c>
      <c r="S9" s="9" t="str">
        <f t="shared" si="0"/>
        <v>R4(n=1,193)</v>
      </c>
      <c r="T9" s="10">
        <v>6.6</v>
      </c>
      <c r="U9" s="10">
        <v>38</v>
      </c>
      <c r="V9" s="10">
        <v>0.9</v>
      </c>
      <c r="W9" s="10">
        <v>52.4</v>
      </c>
      <c r="X9" s="10">
        <v>2.1</v>
      </c>
      <c r="Y9" s="77"/>
    </row>
    <row r="10" spans="1:25" ht="19.899999999999999" customHeight="1" x14ac:dyDescent="0.15">
      <c r="Q10" s="8" t="s">
        <v>249</v>
      </c>
      <c r="R10" s="8">
        <v>1211</v>
      </c>
      <c r="S10" s="9" t="str">
        <f t="shared" si="0"/>
        <v>R5(n=1,211)</v>
      </c>
      <c r="T10" s="10">
        <v>7.6</v>
      </c>
      <c r="U10" s="10">
        <v>37.4</v>
      </c>
      <c r="V10" s="10">
        <v>1.7</v>
      </c>
      <c r="W10" s="10">
        <v>50.9</v>
      </c>
      <c r="X10" s="10">
        <v>2.4</v>
      </c>
      <c r="Y10" s="77"/>
    </row>
    <row r="11" spans="1:25" ht="19.899999999999999" customHeight="1" x14ac:dyDescent="0.15">
      <c r="Q11" s="8" t="s">
        <v>290</v>
      </c>
      <c r="R11" s="8">
        <v>1210</v>
      </c>
      <c r="S11" s="9" t="str">
        <f t="shared" ref="S11" si="1">Q11&amp;"(n="&amp;TEXT(R11,"#,##0")&amp;")"</f>
        <v>R6(n=1,210)</v>
      </c>
      <c r="T11" s="10">
        <v>8</v>
      </c>
      <c r="U11" s="10">
        <v>41.9</v>
      </c>
      <c r="V11" s="10">
        <v>0.9</v>
      </c>
      <c r="W11" s="10">
        <v>47</v>
      </c>
      <c r="X11" s="10">
        <v>2.1</v>
      </c>
      <c r="Y11" s="77"/>
    </row>
    <row r="13" spans="1:25" ht="19.899999999999999" customHeight="1" x14ac:dyDescent="0.15">
      <c r="Q13" s="12"/>
    </row>
  </sheetData>
  <phoneticPr fontId="9"/>
  <pageMargins left="0" right="0" top="0.39370078740157483" bottom="0" header="0.31496062992125984" footer="0.31496062992125984"/>
  <pageSetup paperSize="9" scale="78"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view="pageBreakPreview" zoomScaleNormal="100" zoomScaleSheetLayoutView="100" workbookViewId="0">
      <selection activeCell="X24" sqref="X24"/>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1.875" style="2" bestFit="1" customWidth="1"/>
    <col min="18" max="18" width="7.75" style="2" bestFit="1" customWidth="1"/>
    <col min="19" max="19" width="20.75" style="2" customWidth="1"/>
    <col min="20" max="16384" width="8.75" style="2"/>
  </cols>
  <sheetData>
    <row r="1" spans="1:30" ht="19.899999999999999" customHeight="1" x14ac:dyDescent="0.15">
      <c r="A1" s="1"/>
    </row>
    <row r="2" spans="1:30" ht="19.899999999999999" customHeight="1" x14ac:dyDescent="0.15">
      <c r="Q2" s="2" t="s">
        <v>391</v>
      </c>
    </row>
    <row r="3" spans="1:30" ht="19.899999999999999" customHeight="1" x14ac:dyDescent="0.15">
      <c r="Q3" s="2" t="s">
        <v>259</v>
      </c>
    </row>
    <row r="4" spans="1:30" ht="19.899999999999999" customHeight="1" x14ac:dyDescent="0.15">
      <c r="Q4" s="3"/>
      <c r="R4" s="4"/>
      <c r="S4" s="5" t="s">
        <v>0</v>
      </c>
      <c r="T4" s="6">
        <v>1</v>
      </c>
      <c r="U4" s="6">
        <v>1</v>
      </c>
      <c r="V4" s="6">
        <v>1</v>
      </c>
      <c r="W4" s="6">
        <v>1</v>
      </c>
      <c r="X4" s="6">
        <v>1</v>
      </c>
    </row>
    <row r="5" spans="1:30" ht="19.899999999999999" customHeight="1" x14ac:dyDescent="0.15">
      <c r="Q5" s="3" t="s">
        <v>1</v>
      </c>
      <c r="R5" s="4" t="s">
        <v>3</v>
      </c>
      <c r="S5" s="3" t="s">
        <v>34</v>
      </c>
      <c r="T5" s="7" t="s">
        <v>265</v>
      </c>
      <c r="U5" s="7" t="s">
        <v>260</v>
      </c>
      <c r="V5" s="7" t="s">
        <v>261</v>
      </c>
      <c r="W5" s="7" t="s">
        <v>58</v>
      </c>
      <c r="X5" s="7" t="s">
        <v>5</v>
      </c>
    </row>
    <row r="6" spans="1:30" ht="19.899999999999999" customHeight="1" x14ac:dyDescent="0.15">
      <c r="Q6" s="8" t="s">
        <v>20</v>
      </c>
      <c r="R6" s="8">
        <v>19</v>
      </c>
      <c r="S6" s="9" t="str">
        <f t="shared" ref="S6:S15" si="0">Q6&amp;"(n="&amp;R6&amp;")"</f>
        <v>16～19歳(n=19)</v>
      </c>
      <c r="T6" s="10">
        <v>21.1</v>
      </c>
      <c r="U6" s="10">
        <v>31.6</v>
      </c>
      <c r="V6" s="10">
        <v>0</v>
      </c>
      <c r="W6" s="10">
        <v>47.4</v>
      </c>
      <c r="X6" s="10">
        <v>0</v>
      </c>
      <c r="Y6" s="77"/>
    </row>
    <row r="7" spans="1:30" ht="19.899999999999999" customHeight="1" x14ac:dyDescent="0.15">
      <c r="Q7" s="8" t="s">
        <v>21</v>
      </c>
      <c r="R7" s="8">
        <v>61</v>
      </c>
      <c r="S7" s="9" t="str">
        <f t="shared" si="0"/>
        <v>20～29歳(n=61)</v>
      </c>
      <c r="T7" s="10">
        <v>8.1999999999999993</v>
      </c>
      <c r="U7" s="10">
        <v>55.7</v>
      </c>
      <c r="V7" s="10">
        <v>0</v>
      </c>
      <c r="W7" s="10">
        <v>36.1</v>
      </c>
      <c r="X7" s="10">
        <v>0</v>
      </c>
      <c r="Y7" s="77"/>
    </row>
    <row r="8" spans="1:30" ht="19.899999999999999" customHeight="1" x14ac:dyDescent="0.15">
      <c r="Q8" s="8" t="s">
        <v>22</v>
      </c>
      <c r="R8" s="8">
        <v>114</v>
      </c>
      <c r="S8" s="9" t="str">
        <f t="shared" si="0"/>
        <v>30～39歳(n=114)</v>
      </c>
      <c r="T8" s="10">
        <v>11.4</v>
      </c>
      <c r="U8" s="10">
        <v>39.5</v>
      </c>
      <c r="V8" s="10">
        <v>0.9</v>
      </c>
      <c r="W8" s="10">
        <v>47.4</v>
      </c>
      <c r="X8" s="10">
        <v>0.9</v>
      </c>
      <c r="Y8" s="77"/>
    </row>
    <row r="9" spans="1:30" ht="19.899999999999999" customHeight="1" x14ac:dyDescent="0.15">
      <c r="Q9" s="8" t="s">
        <v>23</v>
      </c>
      <c r="R9" s="8">
        <v>197</v>
      </c>
      <c r="S9" s="9" t="str">
        <f t="shared" si="0"/>
        <v>40～49歳(n=197)</v>
      </c>
      <c r="T9" s="10">
        <v>7.6</v>
      </c>
      <c r="U9" s="10">
        <v>51.3</v>
      </c>
      <c r="V9" s="10">
        <v>0.5</v>
      </c>
      <c r="W9" s="10">
        <v>40.1</v>
      </c>
      <c r="X9" s="10">
        <v>0.5</v>
      </c>
      <c r="Y9" s="77"/>
    </row>
    <row r="10" spans="1:30" ht="19.899999999999999" customHeight="1" x14ac:dyDescent="0.15">
      <c r="Q10" s="8" t="s">
        <v>24</v>
      </c>
      <c r="R10" s="8">
        <v>242</v>
      </c>
      <c r="S10" s="9" t="str">
        <f t="shared" si="0"/>
        <v>50～59歳(n=242)</v>
      </c>
      <c r="T10" s="10">
        <v>5.8</v>
      </c>
      <c r="U10" s="10">
        <v>46.3</v>
      </c>
      <c r="V10" s="10">
        <v>0.4</v>
      </c>
      <c r="W10" s="10">
        <v>46.3</v>
      </c>
      <c r="X10" s="10">
        <v>1.2</v>
      </c>
      <c r="Y10" s="77"/>
    </row>
    <row r="11" spans="1:30" ht="19.899999999999999" customHeight="1" x14ac:dyDescent="0.15">
      <c r="Q11" s="8" t="s">
        <v>25</v>
      </c>
      <c r="R11" s="8">
        <v>112</v>
      </c>
      <c r="S11" s="9" t="str">
        <f t="shared" si="0"/>
        <v>60～64歳(n=112)</v>
      </c>
      <c r="T11" s="10">
        <v>8.9</v>
      </c>
      <c r="U11" s="10">
        <v>41.1</v>
      </c>
      <c r="V11" s="10">
        <v>0</v>
      </c>
      <c r="W11" s="10">
        <v>49.1</v>
      </c>
      <c r="X11" s="10">
        <v>0.9</v>
      </c>
      <c r="Y11" s="77"/>
    </row>
    <row r="12" spans="1:30" ht="19.899999999999999" customHeight="1" x14ac:dyDescent="0.15">
      <c r="Q12" s="8" t="s">
        <v>26</v>
      </c>
      <c r="R12" s="8">
        <v>95</v>
      </c>
      <c r="S12" s="9" t="str">
        <f t="shared" si="0"/>
        <v>65～69歳(n=95)</v>
      </c>
      <c r="T12" s="10">
        <v>13.7</v>
      </c>
      <c r="U12" s="10">
        <v>30.5</v>
      </c>
      <c r="V12" s="10">
        <v>0</v>
      </c>
      <c r="W12" s="10">
        <v>51.6</v>
      </c>
      <c r="X12" s="10">
        <v>4.2</v>
      </c>
      <c r="Y12" s="77"/>
    </row>
    <row r="13" spans="1:30" ht="19.899999999999999" customHeight="1" x14ac:dyDescent="0.15">
      <c r="Q13" s="8" t="s">
        <v>27</v>
      </c>
      <c r="R13" s="8">
        <v>184</v>
      </c>
      <c r="S13" s="9" t="str">
        <f t="shared" si="0"/>
        <v>70～74歳(n=184)</v>
      </c>
      <c r="T13" s="10">
        <v>6</v>
      </c>
      <c r="U13" s="10">
        <v>40.200000000000003</v>
      </c>
      <c r="V13" s="10">
        <v>2.7</v>
      </c>
      <c r="W13" s="10">
        <v>48.4</v>
      </c>
      <c r="X13" s="10">
        <v>2.7</v>
      </c>
      <c r="Y13" s="77"/>
    </row>
    <row r="14" spans="1:30" ht="19.899999999999999" customHeight="1" x14ac:dyDescent="0.15">
      <c r="Q14" s="8" t="s">
        <v>28</v>
      </c>
      <c r="R14" s="8">
        <v>169</v>
      </c>
      <c r="S14" s="9" t="str">
        <f t="shared" si="0"/>
        <v>75歳以上(n=169)</v>
      </c>
      <c r="T14" s="10">
        <v>7.1</v>
      </c>
      <c r="U14" s="10">
        <v>32.5</v>
      </c>
      <c r="V14" s="10">
        <v>1.2</v>
      </c>
      <c r="W14" s="10">
        <v>53.8</v>
      </c>
      <c r="X14" s="10">
        <v>5.3</v>
      </c>
      <c r="Y14" s="77"/>
    </row>
    <row r="15" spans="1:30" ht="19.899999999999999" customHeight="1" x14ac:dyDescent="0.15">
      <c r="Q15" s="8" t="s">
        <v>5</v>
      </c>
      <c r="R15" s="8">
        <v>17</v>
      </c>
      <c r="S15" s="9" t="str">
        <f t="shared" si="0"/>
        <v>（無効回答）(n=17)</v>
      </c>
      <c r="T15" s="10">
        <v>0</v>
      </c>
      <c r="U15" s="10">
        <v>29.4</v>
      </c>
      <c r="V15" s="10">
        <v>5.9</v>
      </c>
      <c r="W15" s="10">
        <v>52.9</v>
      </c>
      <c r="X15" s="10">
        <v>11.8</v>
      </c>
      <c r="Y15" s="11"/>
      <c r="Z15" s="11"/>
      <c r="AA15" s="11"/>
      <c r="AB15" s="11"/>
      <c r="AC15" s="11"/>
      <c r="AD15" s="11"/>
    </row>
  </sheetData>
  <phoneticPr fontId="9"/>
  <pageMargins left="0" right="0" top="0.39370078740157483" bottom="0" header="0.31496062992125984" footer="0.31496062992125984"/>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view="pageBreakPreview" zoomScaleNormal="100" zoomScaleSheetLayoutView="100" workbookViewId="0">
      <selection activeCell="K1" sqref="K1"/>
    </sheetView>
  </sheetViews>
  <sheetFormatPr defaultColWidth="8.75" defaultRowHeight="15.95" customHeight="1" x14ac:dyDescent="0.15"/>
  <cols>
    <col min="1" max="2" width="1.75" style="2" customWidth="1"/>
    <col min="3" max="3" width="25.625" style="2" customWidth="1"/>
    <col min="4" max="13" width="9" style="2" customWidth="1"/>
    <col min="14" max="14" width="5.75" style="2" customWidth="1"/>
    <col min="15" max="15" width="1.75" style="2" customWidth="1"/>
    <col min="16" max="16" width="1.625" style="2" customWidth="1"/>
    <col min="17" max="17" width="34.25" style="2" bestFit="1" customWidth="1"/>
    <col min="18" max="18" width="11.875" style="2" bestFit="1" customWidth="1"/>
    <col min="19" max="16384" width="8.75" style="2"/>
  </cols>
  <sheetData>
    <row r="1" spans="1:26" ht="15.95" customHeight="1" x14ac:dyDescent="0.15">
      <c r="A1" s="1"/>
      <c r="C1" s="12"/>
    </row>
    <row r="2" spans="1:26" ht="15.95" customHeight="1" x14ac:dyDescent="0.15">
      <c r="C2" s="11"/>
      <c r="Q2" s="2" t="s">
        <v>411</v>
      </c>
    </row>
    <row r="3" spans="1:26" ht="15.95" customHeight="1" x14ac:dyDescent="0.15">
      <c r="Q3" s="11"/>
    </row>
    <row r="4" spans="1:26" ht="15.95" customHeight="1" x14ac:dyDescent="0.15">
      <c r="Q4" s="4"/>
      <c r="R4" s="5" t="s">
        <v>0</v>
      </c>
      <c r="S4" s="6">
        <v>1</v>
      </c>
      <c r="T4" s="6">
        <v>1</v>
      </c>
      <c r="U4" s="6">
        <v>1</v>
      </c>
      <c r="V4" s="6">
        <v>1</v>
      </c>
      <c r="W4" s="6">
        <v>1</v>
      </c>
    </row>
    <row r="5" spans="1:26" ht="15.95" customHeight="1" x14ac:dyDescent="0.15">
      <c r="Q5" s="4" t="s">
        <v>18</v>
      </c>
      <c r="R5" s="3" t="s">
        <v>19</v>
      </c>
      <c r="S5" s="7" t="s">
        <v>251</v>
      </c>
      <c r="T5" s="7" t="s">
        <v>364</v>
      </c>
      <c r="U5" s="7" t="s">
        <v>366</v>
      </c>
      <c r="V5" s="7" t="s">
        <v>4</v>
      </c>
      <c r="W5" s="7" t="s">
        <v>5</v>
      </c>
    </row>
    <row r="6" spans="1:26" ht="15.95" customHeight="1" x14ac:dyDescent="0.15">
      <c r="Q6" s="8" t="s">
        <v>15</v>
      </c>
      <c r="R6" s="9" t="s">
        <v>12</v>
      </c>
      <c r="S6" s="10">
        <v>84.4</v>
      </c>
      <c r="T6" s="10">
        <v>5.3</v>
      </c>
      <c r="U6" s="10">
        <v>7.8</v>
      </c>
      <c r="V6" s="10"/>
      <c r="W6" s="10">
        <v>2.6</v>
      </c>
      <c r="X6" s="13"/>
      <c r="Y6" s="13"/>
      <c r="Z6" s="13"/>
    </row>
    <row r="7" spans="1:26" ht="15.95" customHeight="1" x14ac:dyDescent="0.15">
      <c r="Q7" s="8"/>
      <c r="R7" s="9" t="s">
        <v>13</v>
      </c>
      <c r="S7" s="10">
        <v>76.269956458635704</v>
      </c>
      <c r="T7" s="10">
        <v>7.0391872278664742</v>
      </c>
      <c r="U7" s="10">
        <v>12.119013062409287</v>
      </c>
      <c r="V7" s="10"/>
      <c r="W7" s="10">
        <v>4.5718432510885343</v>
      </c>
      <c r="X7" s="13"/>
      <c r="Y7" s="13"/>
      <c r="Z7" s="13"/>
    </row>
    <row r="8" spans="1:26" ht="15.95" customHeight="1" x14ac:dyDescent="0.15">
      <c r="Q8" s="8"/>
      <c r="R8" s="9" t="s">
        <v>14</v>
      </c>
      <c r="S8" s="10">
        <v>79.899999999999991</v>
      </c>
      <c r="T8" s="10">
        <v>5</v>
      </c>
      <c r="U8" s="10">
        <v>5.5</v>
      </c>
      <c r="V8" s="10">
        <v>7</v>
      </c>
      <c r="W8" s="10">
        <v>2.6</v>
      </c>
      <c r="X8" s="13"/>
      <c r="Y8" s="13"/>
      <c r="Z8" s="13"/>
    </row>
    <row r="9" spans="1:26" ht="15.95" customHeight="1" x14ac:dyDescent="0.15">
      <c r="Q9" s="8"/>
      <c r="R9" s="9" t="s">
        <v>173</v>
      </c>
      <c r="S9" s="10">
        <v>80.3</v>
      </c>
      <c r="T9" s="10">
        <v>4.7</v>
      </c>
      <c r="U9" s="10">
        <v>4.7</v>
      </c>
      <c r="V9" s="10">
        <v>8.5</v>
      </c>
      <c r="W9" s="10">
        <v>1.9</v>
      </c>
      <c r="X9" s="13"/>
      <c r="Y9" s="13"/>
      <c r="Z9" s="13"/>
    </row>
    <row r="10" spans="1:26" ht="15.95" customHeight="1" x14ac:dyDescent="0.15">
      <c r="Q10" s="8"/>
      <c r="R10" s="9" t="s">
        <v>249</v>
      </c>
      <c r="S10" s="10">
        <v>80.2</v>
      </c>
      <c r="T10" s="10">
        <v>5.9</v>
      </c>
      <c r="U10" s="10">
        <v>4.4000000000000004</v>
      </c>
      <c r="V10" s="10">
        <v>6.1</v>
      </c>
      <c r="W10" s="10">
        <v>3.4</v>
      </c>
      <c r="X10" s="13"/>
      <c r="Y10" s="13"/>
      <c r="Z10" s="13"/>
    </row>
    <row r="11" spans="1:26" ht="15.95" customHeight="1" x14ac:dyDescent="0.15">
      <c r="Q11" s="8"/>
      <c r="R11" s="9" t="s">
        <v>290</v>
      </c>
      <c r="S11" s="10">
        <v>84</v>
      </c>
      <c r="T11" s="10">
        <v>4.5</v>
      </c>
      <c r="U11" s="10">
        <v>3.8</v>
      </c>
      <c r="V11" s="10">
        <v>5</v>
      </c>
      <c r="W11" s="10">
        <v>2.7</v>
      </c>
      <c r="X11" s="13"/>
      <c r="Y11" s="13"/>
      <c r="Z11" s="13"/>
    </row>
    <row r="12" spans="1:26" ht="15.95" customHeight="1" x14ac:dyDescent="0.15">
      <c r="Q12" s="8"/>
      <c r="R12" s="9"/>
      <c r="S12" s="10"/>
      <c r="T12" s="10"/>
      <c r="U12" s="10"/>
      <c r="V12" s="10"/>
      <c r="W12" s="10"/>
      <c r="X12" s="13"/>
      <c r="Y12" s="13"/>
      <c r="Z12" s="13"/>
    </row>
    <row r="13" spans="1:26" ht="15.95" customHeight="1" x14ac:dyDescent="0.15">
      <c r="Q13" s="29" t="s">
        <v>174</v>
      </c>
      <c r="R13" s="9" t="s">
        <v>12</v>
      </c>
      <c r="S13" s="10">
        <v>65.599999999999994</v>
      </c>
      <c r="T13" s="10">
        <v>19.8</v>
      </c>
      <c r="U13" s="10">
        <v>11.9</v>
      </c>
      <c r="V13" s="10"/>
      <c r="W13" s="10">
        <v>2.8</v>
      </c>
      <c r="X13" s="45"/>
      <c r="Y13" s="13"/>
      <c r="Z13" s="13"/>
    </row>
    <row r="14" spans="1:26" ht="15.95" customHeight="1" x14ac:dyDescent="0.15">
      <c r="Q14" s="8"/>
      <c r="R14" s="9" t="s">
        <v>13</v>
      </c>
      <c r="S14" s="10">
        <v>62.119013062409287</v>
      </c>
      <c r="T14" s="10">
        <v>18.142235123367197</v>
      </c>
      <c r="U14" s="10">
        <v>15.965166908563136</v>
      </c>
      <c r="V14" s="10"/>
      <c r="W14" s="10">
        <v>3.7735849056603774</v>
      </c>
      <c r="X14" s="13"/>
      <c r="Y14" s="13"/>
      <c r="Z14" s="13"/>
    </row>
    <row r="15" spans="1:26" ht="15.95" customHeight="1" x14ac:dyDescent="0.15">
      <c r="Q15" s="8"/>
      <c r="R15" s="9" t="s">
        <v>14</v>
      </c>
      <c r="S15" s="10">
        <v>63.6</v>
      </c>
      <c r="T15" s="10">
        <v>17</v>
      </c>
      <c r="U15" s="10">
        <v>11</v>
      </c>
      <c r="V15" s="10">
        <v>4.7</v>
      </c>
      <c r="W15" s="10">
        <v>3.7</v>
      </c>
    </row>
    <row r="16" spans="1:26" ht="15.95" customHeight="1" x14ac:dyDescent="0.15">
      <c r="Q16" s="8"/>
      <c r="R16" s="9" t="s">
        <v>173</v>
      </c>
      <c r="S16" s="10">
        <v>39.5</v>
      </c>
      <c r="T16" s="10">
        <v>21</v>
      </c>
      <c r="U16" s="10">
        <v>19.5</v>
      </c>
      <c r="V16" s="10">
        <v>17.600000000000001</v>
      </c>
      <c r="W16" s="10">
        <v>2.2999999999999998</v>
      </c>
    </row>
    <row r="17" spans="17:23" ht="15.95" customHeight="1" x14ac:dyDescent="0.15">
      <c r="Q17" s="8"/>
      <c r="R17" s="9" t="s">
        <v>249</v>
      </c>
      <c r="S17" s="10">
        <v>42.6</v>
      </c>
      <c r="T17" s="10">
        <v>19.5</v>
      </c>
      <c r="U17" s="10">
        <v>16.100000000000001</v>
      </c>
      <c r="V17" s="10">
        <v>17.7</v>
      </c>
      <c r="W17" s="10">
        <v>4.2</v>
      </c>
    </row>
    <row r="18" spans="17:23" ht="15.95" customHeight="1" x14ac:dyDescent="0.15">
      <c r="Q18" s="8"/>
      <c r="R18" s="9" t="s">
        <v>290</v>
      </c>
      <c r="S18" s="10">
        <v>47</v>
      </c>
      <c r="T18" s="10">
        <v>19.2</v>
      </c>
      <c r="U18" s="10">
        <v>14</v>
      </c>
      <c r="V18" s="10">
        <v>15.5</v>
      </c>
      <c r="W18" s="10">
        <v>4.2</v>
      </c>
    </row>
    <row r="19" spans="17:23" ht="15.95" customHeight="1" x14ac:dyDescent="0.15">
      <c r="Q19" s="8"/>
      <c r="R19" s="9"/>
      <c r="S19" s="10"/>
      <c r="T19" s="10"/>
      <c r="U19" s="10"/>
      <c r="V19" s="10"/>
      <c r="W19" s="10"/>
    </row>
    <row r="20" spans="17:23" ht="15.95" customHeight="1" x14ac:dyDescent="0.15">
      <c r="Q20" s="8" t="s">
        <v>16</v>
      </c>
      <c r="R20" s="9" t="s">
        <v>12</v>
      </c>
      <c r="S20" s="10">
        <v>53.8</v>
      </c>
      <c r="T20" s="10">
        <v>29.8</v>
      </c>
      <c r="U20" s="10">
        <v>13.9</v>
      </c>
      <c r="V20" s="10"/>
      <c r="W20" s="10">
        <v>2.6</v>
      </c>
    </row>
    <row r="21" spans="17:23" ht="15.95" customHeight="1" x14ac:dyDescent="0.15">
      <c r="Q21" s="8"/>
      <c r="R21" s="9" t="s">
        <v>13</v>
      </c>
      <c r="S21" s="10">
        <v>50.072568940493468</v>
      </c>
      <c r="T21" s="10">
        <v>26.705370101596515</v>
      </c>
      <c r="U21" s="10">
        <v>18.287373004354137</v>
      </c>
      <c r="V21" s="10"/>
      <c r="W21" s="10">
        <v>4.9346879535558781</v>
      </c>
    </row>
    <row r="22" spans="17:23" ht="15.95" customHeight="1" x14ac:dyDescent="0.15">
      <c r="Q22" s="8"/>
      <c r="R22" s="9" t="s">
        <v>14</v>
      </c>
      <c r="S22" s="10">
        <v>44.8</v>
      </c>
      <c r="T22" s="10">
        <v>29</v>
      </c>
      <c r="U22" s="10">
        <v>14.3</v>
      </c>
      <c r="V22" s="10">
        <v>7.7</v>
      </c>
      <c r="W22" s="10">
        <v>4.2</v>
      </c>
    </row>
    <row r="23" spans="17:23" ht="15.95" customHeight="1" x14ac:dyDescent="0.15">
      <c r="Q23" s="8"/>
      <c r="R23" s="9" t="s">
        <v>173</v>
      </c>
      <c r="S23" s="10">
        <v>52.900000000000006</v>
      </c>
      <c r="T23" s="10">
        <v>24.8</v>
      </c>
      <c r="U23" s="10">
        <v>12.2</v>
      </c>
      <c r="V23" s="10">
        <v>7.5</v>
      </c>
      <c r="W23" s="10">
        <v>2.6</v>
      </c>
    </row>
    <row r="24" spans="17:23" ht="15.95" customHeight="1" x14ac:dyDescent="0.15">
      <c r="Q24" s="8"/>
      <c r="R24" s="9" t="s">
        <v>249</v>
      </c>
      <c r="S24" s="10">
        <v>59.5</v>
      </c>
      <c r="T24" s="10">
        <v>16.899999999999999</v>
      </c>
      <c r="U24" s="10">
        <v>11.1</v>
      </c>
      <c r="V24" s="10">
        <v>8.3000000000000007</v>
      </c>
      <c r="W24" s="10">
        <v>4.0999999999999996</v>
      </c>
    </row>
    <row r="25" spans="17:23" ht="15.95" customHeight="1" x14ac:dyDescent="0.15">
      <c r="Q25" s="8"/>
      <c r="R25" s="9" t="s">
        <v>290</v>
      </c>
      <c r="S25" s="10">
        <v>62.2</v>
      </c>
      <c r="T25" s="10">
        <v>17.399999999999999</v>
      </c>
      <c r="U25" s="10">
        <v>10.9</v>
      </c>
      <c r="V25" s="10">
        <v>6</v>
      </c>
      <c r="W25" s="10">
        <v>3.5</v>
      </c>
    </row>
    <row r="26" spans="17:23" ht="15.95" customHeight="1" x14ac:dyDescent="0.15">
      <c r="Q26" s="8"/>
      <c r="R26" s="9"/>
      <c r="S26" s="10"/>
      <c r="T26" s="10"/>
      <c r="U26" s="10"/>
      <c r="V26" s="10"/>
      <c r="W26" s="10"/>
    </row>
    <row r="27" spans="17:23" ht="15.95" customHeight="1" x14ac:dyDescent="0.15">
      <c r="Q27" s="8" t="s">
        <v>17</v>
      </c>
      <c r="R27" s="9" t="s">
        <v>12</v>
      </c>
      <c r="S27" s="10">
        <v>22.9</v>
      </c>
      <c r="T27" s="10">
        <v>38.799999999999997</v>
      </c>
      <c r="U27" s="10">
        <v>34.5</v>
      </c>
      <c r="V27" s="10"/>
      <c r="W27" s="10">
        <v>3.8</v>
      </c>
    </row>
    <row r="28" spans="17:23" ht="15.95" customHeight="1" x14ac:dyDescent="0.15">
      <c r="Q28" s="8"/>
      <c r="R28" s="9" t="s">
        <v>13</v>
      </c>
      <c r="S28" s="10">
        <v>17.126269956458636</v>
      </c>
      <c r="T28" s="10">
        <v>33.962264150943398</v>
      </c>
      <c r="U28" s="10">
        <v>43.323657474600871</v>
      </c>
      <c r="V28" s="10"/>
      <c r="W28" s="10">
        <v>5.5878084179970973</v>
      </c>
    </row>
    <row r="29" spans="17:23" ht="15.95" customHeight="1" x14ac:dyDescent="0.15">
      <c r="Q29" s="8"/>
      <c r="R29" s="9" t="s">
        <v>14</v>
      </c>
      <c r="S29" s="10">
        <v>14.799999999999999</v>
      </c>
      <c r="T29" s="10">
        <v>31</v>
      </c>
      <c r="U29" s="10">
        <v>36.1</v>
      </c>
      <c r="V29" s="10">
        <v>12.6</v>
      </c>
      <c r="W29" s="10">
        <v>5.5</v>
      </c>
    </row>
    <row r="30" spans="17:23" ht="15.95" customHeight="1" x14ac:dyDescent="0.15">
      <c r="Q30" s="8"/>
      <c r="R30" s="9" t="s">
        <v>173</v>
      </c>
      <c r="S30" s="10">
        <v>22.299999999999997</v>
      </c>
      <c r="T30" s="10">
        <v>26.4</v>
      </c>
      <c r="U30" s="10">
        <v>34</v>
      </c>
      <c r="V30" s="10">
        <v>14.5</v>
      </c>
      <c r="W30" s="10">
        <v>2.7</v>
      </c>
    </row>
    <row r="31" spans="17:23" ht="15.95" customHeight="1" x14ac:dyDescent="0.15">
      <c r="Q31" s="8"/>
      <c r="R31" s="9" t="s">
        <v>249</v>
      </c>
      <c r="S31" s="10">
        <v>26.299999999999997</v>
      </c>
      <c r="T31" s="10">
        <v>26.3</v>
      </c>
      <c r="U31" s="10">
        <v>25.4</v>
      </c>
      <c r="V31" s="10">
        <v>16.7</v>
      </c>
      <c r="W31" s="10">
        <v>5.3</v>
      </c>
    </row>
    <row r="32" spans="17:23" ht="15.95" customHeight="1" x14ac:dyDescent="0.15">
      <c r="Q32" s="8"/>
      <c r="R32" s="9" t="s">
        <v>290</v>
      </c>
      <c r="S32" s="10">
        <v>30</v>
      </c>
      <c r="T32" s="10">
        <v>24.5</v>
      </c>
      <c r="U32" s="10">
        <v>29.4</v>
      </c>
      <c r="V32" s="10">
        <v>12.1</v>
      </c>
      <c r="W32" s="10">
        <v>4</v>
      </c>
    </row>
  </sheetData>
  <phoneticPr fontId="9"/>
  <pageMargins left="0" right="0" top="0.39370078740157483" bottom="0"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3:T10"/>
  <sheetViews>
    <sheetView view="pageBreakPreview" zoomScaleNormal="100" zoomScaleSheetLayoutView="100" workbookViewId="0"/>
  </sheetViews>
  <sheetFormatPr defaultColWidth="9" defaultRowHeight="16.899999999999999" customHeight="1" x14ac:dyDescent="0.15"/>
  <cols>
    <col min="1" max="2" width="1.75" style="2" customWidth="1"/>
    <col min="3" max="13" width="9" style="2"/>
    <col min="14" max="14" width="9" style="2" customWidth="1"/>
    <col min="15" max="16" width="1.75" style="2" customWidth="1"/>
    <col min="17" max="17" width="9" style="2"/>
    <col min="18" max="18" width="20.75" style="2" customWidth="1"/>
    <col min="19" max="16384" width="9" style="2"/>
  </cols>
  <sheetData>
    <row r="3" spans="17:20" ht="16.899999999999999" customHeight="1" x14ac:dyDescent="0.15">
      <c r="Q3" s="2" t="s">
        <v>298</v>
      </c>
    </row>
    <row r="4" spans="17:20" ht="16.899999999999999" customHeight="1" x14ac:dyDescent="0.15">
      <c r="Q4" s="14" t="s">
        <v>32</v>
      </c>
      <c r="R4" s="15" t="s">
        <v>62</v>
      </c>
      <c r="S4" s="16">
        <v>273</v>
      </c>
      <c r="T4" s="20">
        <v>44.4</v>
      </c>
    </row>
    <row r="5" spans="17:20" ht="16.899999999999999" customHeight="1" x14ac:dyDescent="0.15">
      <c r="Q5" s="14" t="s">
        <v>49</v>
      </c>
      <c r="R5" s="15" t="s">
        <v>61</v>
      </c>
      <c r="S5" s="16">
        <v>270</v>
      </c>
      <c r="T5" s="20">
        <v>43.9</v>
      </c>
    </row>
    <row r="6" spans="17:20" ht="16.899999999999999" customHeight="1" x14ac:dyDescent="0.15">
      <c r="Q6" s="14" t="s">
        <v>31</v>
      </c>
      <c r="R6" s="15" t="s">
        <v>60</v>
      </c>
      <c r="S6" s="16">
        <v>116</v>
      </c>
      <c r="T6" s="20">
        <v>18.899999999999999</v>
      </c>
    </row>
    <row r="7" spans="17:20" ht="16.899999999999999" customHeight="1" x14ac:dyDescent="0.15">
      <c r="Q7" s="14" t="s">
        <v>30</v>
      </c>
      <c r="R7" s="21" t="s">
        <v>299</v>
      </c>
      <c r="S7" s="16">
        <v>36</v>
      </c>
      <c r="T7" s="20">
        <v>5.9</v>
      </c>
    </row>
    <row r="8" spans="17:20" ht="16.899999999999999" customHeight="1" x14ac:dyDescent="0.15">
      <c r="Q8" s="14" t="s">
        <v>33</v>
      </c>
      <c r="R8" s="15" t="s">
        <v>5</v>
      </c>
      <c r="S8" s="16">
        <v>21</v>
      </c>
      <c r="T8" s="20">
        <v>3.4</v>
      </c>
    </row>
    <row r="9" spans="17:20" ht="16.899999999999999" customHeight="1" x14ac:dyDescent="0.15">
      <c r="Q9" s="18"/>
      <c r="R9" s="19" t="s">
        <v>3</v>
      </c>
      <c r="S9" s="16"/>
      <c r="T9" s="20">
        <v>0</v>
      </c>
    </row>
    <row r="10" spans="17:20" ht="16.899999999999999" customHeight="1" x14ac:dyDescent="0.15">
      <c r="Q10" s="18"/>
      <c r="R10" s="19" t="s">
        <v>50</v>
      </c>
      <c r="S10" s="16">
        <v>615</v>
      </c>
      <c r="T10" s="20">
        <v>100</v>
      </c>
    </row>
  </sheetData>
  <phoneticPr fontId="9"/>
  <pageMargins left="0.7" right="0.7" top="0.75" bottom="0.75" header="0.3" footer="0.3"/>
  <pageSetup paperSize="9" scale="72" orientation="portrait" r:id="rId1"/>
  <colBreaks count="1" manualBreakCount="1">
    <brk id="15" min="1" max="53"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P2:W22"/>
  <sheetViews>
    <sheetView view="pageBreakPreview" zoomScaleNormal="100" zoomScaleSheetLayoutView="100" workbookViewId="0">
      <selection activeCell="Q20" sqref="Q20"/>
    </sheetView>
  </sheetViews>
  <sheetFormatPr defaultColWidth="9" defaultRowHeight="20.100000000000001" customHeight="1" x14ac:dyDescent="0.15"/>
  <cols>
    <col min="1" max="2" width="1.75" style="2" customWidth="1"/>
    <col min="3" max="13" width="9" style="2"/>
    <col min="14" max="15" width="1.75" style="2" customWidth="1"/>
    <col min="16" max="17" width="9.125" style="2" bestFit="1" customWidth="1"/>
    <col min="18" max="18" width="20.75" style="2" customWidth="1"/>
    <col min="19" max="19" width="10.25" style="2" bestFit="1" customWidth="1"/>
    <col min="20" max="20" width="10.125" style="2" bestFit="1" customWidth="1"/>
    <col min="21" max="21" width="10.25" style="2" bestFit="1" customWidth="1"/>
    <col min="22" max="27" width="10.125" style="2" bestFit="1" customWidth="1"/>
    <col min="28" max="16384" width="9" style="2"/>
  </cols>
  <sheetData>
    <row r="2" spans="16:23" ht="20.100000000000001" customHeight="1" x14ac:dyDescent="0.15">
      <c r="P2" s="2" t="s">
        <v>298</v>
      </c>
    </row>
    <row r="4" spans="16:23" ht="20.100000000000001" customHeight="1" x14ac:dyDescent="0.15">
      <c r="S4" s="8" t="s">
        <v>62</v>
      </c>
      <c r="T4" s="29" t="s">
        <v>165</v>
      </c>
      <c r="U4" s="8" t="s">
        <v>60</v>
      </c>
      <c r="V4" s="29" t="s">
        <v>59</v>
      </c>
      <c r="W4" s="8" t="s">
        <v>5</v>
      </c>
    </row>
    <row r="5" spans="16:23" ht="20.100000000000001" customHeight="1" x14ac:dyDescent="0.15">
      <c r="P5" s="8" t="s">
        <v>186</v>
      </c>
      <c r="Q5" s="8">
        <v>751</v>
      </c>
      <c r="R5" s="23" t="str">
        <f t="shared" ref="R5:R9" si="0">P5&amp;"(n="&amp;TEXT(Q5,"#,##0")&amp;")"</f>
        <v>R１(n=751)</v>
      </c>
      <c r="S5" s="27">
        <v>40.745672436750993</v>
      </c>
      <c r="T5" s="27">
        <v>45.938748335552596</v>
      </c>
      <c r="U5" s="27">
        <v>22.503328894806923</v>
      </c>
      <c r="V5" s="27">
        <v>6.5246338215712383</v>
      </c>
      <c r="W5" s="27">
        <v>7.4567243675099872</v>
      </c>
    </row>
    <row r="6" spans="16:23" ht="20.100000000000001" customHeight="1" x14ac:dyDescent="0.15">
      <c r="P6" s="8" t="s">
        <v>64</v>
      </c>
      <c r="Q6" s="8">
        <v>526</v>
      </c>
      <c r="R6" s="23" t="str">
        <f t="shared" si="0"/>
        <v>R２(n=526)</v>
      </c>
      <c r="S6" s="27">
        <v>40.684410646387832</v>
      </c>
      <c r="T6" s="27">
        <v>31.368821292775667</v>
      </c>
      <c r="U6" s="27">
        <v>22.243346007604561</v>
      </c>
      <c r="V6" s="27">
        <v>11.216730038022813</v>
      </c>
      <c r="W6" s="27">
        <v>5.5133079847908748</v>
      </c>
    </row>
    <row r="7" spans="16:23" ht="20.100000000000001" customHeight="1" x14ac:dyDescent="0.15">
      <c r="P7" s="8" t="s">
        <v>63</v>
      </c>
      <c r="Q7" s="8">
        <v>413</v>
      </c>
      <c r="R7" s="23" t="str">
        <f t="shared" si="0"/>
        <v>R３(n=413)</v>
      </c>
      <c r="S7" s="27">
        <v>42.4</v>
      </c>
      <c r="T7" s="27">
        <v>38</v>
      </c>
      <c r="U7" s="27">
        <v>21.5</v>
      </c>
      <c r="V7" s="27">
        <v>11.9</v>
      </c>
      <c r="W7" s="27">
        <v>3.1</v>
      </c>
    </row>
    <row r="8" spans="16:23" ht="20.100000000000001" customHeight="1" x14ac:dyDescent="0.15">
      <c r="P8" s="8" t="s">
        <v>187</v>
      </c>
      <c r="Q8" s="8">
        <v>543</v>
      </c>
      <c r="R8" s="23" t="str">
        <f t="shared" si="0"/>
        <v>R４(n=543)</v>
      </c>
      <c r="S8" s="27">
        <v>48.3</v>
      </c>
      <c r="T8" s="27">
        <v>33.5</v>
      </c>
      <c r="U8" s="27">
        <v>18</v>
      </c>
      <c r="V8" s="27">
        <v>11.2</v>
      </c>
      <c r="W8" s="27">
        <v>3.9</v>
      </c>
    </row>
    <row r="9" spans="16:23" ht="20.100000000000001" customHeight="1" x14ac:dyDescent="0.15">
      <c r="P9" s="8" t="s">
        <v>275</v>
      </c>
      <c r="Q9" s="8">
        <v>566</v>
      </c>
      <c r="R9" s="23" t="str">
        <f t="shared" si="0"/>
        <v>R５(n=566)</v>
      </c>
      <c r="S9" s="27">
        <v>47.7</v>
      </c>
      <c r="T9" s="27">
        <v>43.8</v>
      </c>
      <c r="U9" s="27">
        <v>14.7</v>
      </c>
      <c r="V9" s="27">
        <v>9.9</v>
      </c>
      <c r="W9" s="27">
        <v>4.2</v>
      </c>
    </row>
    <row r="10" spans="16:23" ht="20.100000000000001" customHeight="1" x14ac:dyDescent="0.15">
      <c r="P10" s="8" t="s">
        <v>293</v>
      </c>
      <c r="Q10" s="8">
        <v>615</v>
      </c>
      <c r="R10" s="23" t="str">
        <f t="shared" ref="R10" si="1">P10&amp;"(n="&amp;TEXT(Q10,"#,##0")&amp;")"</f>
        <v>R６(n=615)</v>
      </c>
      <c r="S10" s="27">
        <v>44.4</v>
      </c>
      <c r="T10" s="27">
        <v>43.9</v>
      </c>
      <c r="U10" s="27">
        <v>18.899999999999999</v>
      </c>
      <c r="V10" s="27">
        <v>5.9</v>
      </c>
      <c r="W10" s="27">
        <v>3.4</v>
      </c>
    </row>
    <row r="11" spans="16:23" ht="20.100000000000001" customHeight="1" x14ac:dyDescent="0.15">
      <c r="S11" s="86">
        <f>S10-S9</f>
        <v>-3.3000000000000043</v>
      </c>
      <c r="T11" s="86">
        <f t="shared" ref="T11:V11" si="2">T10-T9</f>
        <v>0.10000000000000142</v>
      </c>
      <c r="U11" s="86">
        <f t="shared" si="2"/>
        <v>4.1999999999999993</v>
      </c>
      <c r="V11" s="86">
        <f t="shared" si="2"/>
        <v>-4</v>
      </c>
    </row>
    <row r="12" spans="16:23" ht="20.100000000000001" customHeight="1" x14ac:dyDescent="0.15">
      <c r="P12" s="26"/>
    </row>
    <row r="13" spans="16:23" ht="20.100000000000001" customHeight="1" x14ac:dyDescent="0.15">
      <c r="P13" s="25"/>
      <c r="Q13" s="24" t="str">
        <f>"凡例"&amp;CHAR(10)&amp;R5&amp;CHAR(10)&amp;R6&amp;CHAR(10)&amp;R7&amp;CHAR(10)&amp;R8&amp;CHAR(10)&amp;R9&amp;CHAR(10)&amp;R10</f>
        <v>凡例
R１(n=751)
R２(n=526)
R３(n=413)
R４(n=543)
R５(n=566)
R６(n=615)</v>
      </c>
    </row>
    <row r="14" spans="16:23" ht="20.100000000000001" customHeight="1" x14ac:dyDescent="0.15">
      <c r="P14" s="23"/>
      <c r="Q14" s="23"/>
    </row>
    <row r="15" spans="16:23" ht="20.100000000000001" customHeight="1" x14ac:dyDescent="0.15">
      <c r="P15" s="23"/>
      <c r="Q15" s="22">
        <v>1</v>
      </c>
    </row>
    <row r="16" spans="16:23" ht="20.100000000000001" customHeight="1" x14ac:dyDescent="0.15">
      <c r="P16" s="23"/>
      <c r="Q16" s="22">
        <v>1</v>
      </c>
    </row>
    <row r="17" spans="16:17" ht="20.100000000000001" customHeight="1" x14ac:dyDescent="0.15">
      <c r="P17" s="23"/>
      <c r="Q17" s="22">
        <v>1</v>
      </c>
    </row>
    <row r="18" spans="16:17" ht="20.100000000000001" customHeight="1" x14ac:dyDescent="0.15">
      <c r="P18" s="23"/>
      <c r="Q18" s="22">
        <v>1</v>
      </c>
    </row>
    <row r="19" spans="16:17" ht="20.100000000000001" customHeight="1" x14ac:dyDescent="0.15">
      <c r="P19" s="23"/>
      <c r="Q19" s="22">
        <v>1</v>
      </c>
    </row>
    <row r="20" spans="16:17" ht="20.100000000000001" customHeight="1" x14ac:dyDescent="0.15">
      <c r="P20" s="23"/>
      <c r="Q20" s="22">
        <v>1</v>
      </c>
    </row>
    <row r="22" spans="16:17" ht="20.100000000000001" customHeight="1" x14ac:dyDescent="0.15">
      <c r="P22" s="50"/>
    </row>
  </sheetData>
  <phoneticPr fontId="9"/>
  <pageMargins left="0.7" right="0.7" top="0.75" bottom="0.75" header="0.3" footer="0.3"/>
  <pageSetup paperSize="9" scale="80" orientation="portrait" r:id="rId1"/>
  <rowBreaks count="2" manualBreakCount="2">
    <brk id="35" min="1" max="13" man="1"/>
    <brk id="94" min="1" max="1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18"/>
  <sheetViews>
    <sheetView view="pageBreakPreview" zoomScaleNormal="100" zoomScaleSheetLayoutView="100" workbookViewId="0">
      <selection activeCell="O25" sqref="O25"/>
    </sheetView>
  </sheetViews>
  <sheetFormatPr defaultColWidth="9" defaultRowHeight="14.25" x14ac:dyDescent="0.15"/>
  <cols>
    <col min="1" max="2" width="9" style="88"/>
    <col min="3" max="3" width="32.625" style="88" customWidth="1"/>
    <col min="4" max="13" width="8.875" style="88" customWidth="1"/>
    <col min="14" max="14" width="9" style="88"/>
    <col min="15" max="15" width="8.875" style="88" customWidth="1"/>
    <col min="16" max="16384" width="9" style="88"/>
  </cols>
  <sheetData>
    <row r="1" spans="3:15" x14ac:dyDescent="0.15">
      <c r="C1" s="87" t="s">
        <v>298</v>
      </c>
    </row>
    <row r="4" spans="3:15" ht="57" customHeight="1" thickBot="1" x14ac:dyDescent="0.2">
      <c r="C4" s="89" t="s">
        <v>35</v>
      </c>
      <c r="D4" s="90" t="s">
        <v>36</v>
      </c>
      <c r="E4" s="104" t="s">
        <v>20</v>
      </c>
      <c r="F4" s="105" t="s">
        <v>21</v>
      </c>
      <c r="G4" s="105" t="s">
        <v>22</v>
      </c>
      <c r="H4" s="105" t="s">
        <v>23</v>
      </c>
      <c r="I4" s="105" t="s">
        <v>24</v>
      </c>
      <c r="J4" s="105" t="s">
        <v>25</v>
      </c>
      <c r="K4" s="105" t="s">
        <v>26</v>
      </c>
      <c r="L4" s="105" t="s">
        <v>27</v>
      </c>
      <c r="M4" s="105" t="s">
        <v>378</v>
      </c>
      <c r="O4" s="91" t="s">
        <v>5</v>
      </c>
    </row>
    <row r="5" spans="3:15" ht="17.100000000000001" customHeight="1" x14ac:dyDescent="0.15">
      <c r="C5" s="164" t="s">
        <v>315</v>
      </c>
      <c r="D5" s="92">
        <v>615</v>
      </c>
      <c r="E5" s="93">
        <v>10</v>
      </c>
      <c r="F5" s="94">
        <v>39</v>
      </c>
      <c r="G5" s="94">
        <v>59</v>
      </c>
      <c r="H5" s="94">
        <v>117</v>
      </c>
      <c r="I5" s="94">
        <v>127</v>
      </c>
      <c r="J5" s="94">
        <v>56</v>
      </c>
      <c r="K5" s="94">
        <v>42</v>
      </c>
      <c r="L5" s="94">
        <v>90</v>
      </c>
      <c r="M5" s="94">
        <v>69</v>
      </c>
      <c r="O5" s="94">
        <v>6</v>
      </c>
    </row>
    <row r="6" spans="3:15" ht="17.100000000000001" customHeight="1" thickBot="1" x14ac:dyDescent="0.2">
      <c r="C6" s="165"/>
      <c r="D6" s="106">
        <v>100</v>
      </c>
      <c r="E6" s="107">
        <v>100</v>
      </c>
      <c r="F6" s="108">
        <v>100</v>
      </c>
      <c r="G6" s="108">
        <v>100</v>
      </c>
      <c r="H6" s="108">
        <v>100</v>
      </c>
      <c r="I6" s="108">
        <v>100</v>
      </c>
      <c r="J6" s="108">
        <v>100</v>
      </c>
      <c r="K6" s="108">
        <v>100</v>
      </c>
      <c r="L6" s="108">
        <v>100</v>
      </c>
      <c r="M6" s="108">
        <v>100</v>
      </c>
      <c r="O6" s="108">
        <v>100</v>
      </c>
    </row>
    <row r="7" spans="3:15" ht="17.100000000000001" customHeight="1" x14ac:dyDescent="0.15">
      <c r="C7" s="167" t="s">
        <v>316</v>
      </c>
      <c r="D7" s="95">
        <v>273</v>
      </c>
      <c r="E7" s="96">
        <v>6</v>
      </c>
      <c r="F7" s="97">
        <v>16</v>
      </c>
      <c r="G7" s="97">
        <v>28</v>
      </c>
      <c r="H7" s="97">
        <v>48</v>
      </c>
      <c r="I7" s="97">
        <v>73</v>
      </c>
      <c r="J7" s="97">
        <v>32</v>
      </c>
      <c r="K7" s="97">
        <v>20</v>
      </c>
      <c r="L7" s="97">
        <v>29</v>
      </c>
      <c r="M7" s="97">
        <v>18</v>
      </c>
      <c r="O7" s="97">
        <v>3</v>
      </c>
    </row>
    <row r="8" spans="3:15" ht="17.100000000000001" customHeight="1" x14ac:dyDescent="0.15">
      <c r="C8" s="163"/>
      <c r="D8" s="98">
        <v>44.4</v>
      </c>
      <c r="E8" s="99">
        <v>60</v>
      </c>
      <c r="F8" s="100">
        <v>41</v>
      </c>
      <c r="G8" s="100">
        <v>47.5</v>
      </c>
      <c r="H8" s="100">
        <v>41</v>
      </c>
      <c r="I8" s="100">
        <v>57.5</v>
      </c>
      <c r="J8" s="100">
        <v>57.1</v>
      </c>
      <c r="K8" s="100">
        <v>47.6</v>
      </c>
      <c r="L8" s="100">
        <v>32.200000000000003</v>
      </c>
      <c r="M8" s="100">
        <v>26.1</v>
      </c>
      <c r="O8" s="100">
        <v>50</v>
      </c>
    </row>
    <row r="9" spans="3:15" ht="17.100000000000001" customHeight="1" x14ac:dyDescent="0.15">
      <c r="C9" s="163" t="s">
        <v>165</v>
      </c>
      <c r="D9" s="101">
        <v>270</v>
      </c>
      <c r="E9" s="102">
        <v>3</v>
      </c>
      <c r="F9" s="103">
        <v>10</v>
      </c>
      <c r="G9" s="103">
        <v>17</v>
      </c>
      <c r="H9" s="103">
        <v>58</v>
      </c>
      <c r="I9" s="103">
        <v>42</v>
      </c>
      <c r="J9" s="103">
        <v>19</v>
      </c>
      <c r="K9" s="103">
        <v>17</v>
      </c>
      <c r="L9" s="103">
        <v>50</v>
      </c>
      <c r="M9" s="103">
        <v>51</v>
      </c>
      <c r="O9" s="103">
        <v>3</v>
      </c>
    </row>
    <row r="10" spans="3:15" ht="17.100000000000001" customHeight="1" x14ac:dyDescent="0.15">
      <c r="C10" s="163"/>
      <c r="D10" s="98">
        <v>43.9</v>
      </c>
      <c r="E10" s="99">
        <v>30</v>
      </c>
      <c r="F10" s="100">
        <v>25.6</v>
      </c>
      <c r="G10" s="100">
        <v>28.8</v>
      </c>
      <c r="H10" s="100">
        <v>49.6</v>
      </c>
      <c r="I10" s="100">
        <v>33.1</v>
      </c>
      <c r="J10" s="100">
        <v>33.9</v>
      </c>
      <c r="K10" s="100">
        <v>40.5</v>
      </c>
      <c r="L10" s="100">
        <v>55.6</v>
      </c>
      <c r="M10" s="100">
        <v>73.900000000000006</v>
      </c>
      <c r="O10" s="100">
        <v>50</v>
      </c>
    </row>
    <row r="11" spans="3:15" ht="17.100000000000001" customHeight="1" x14ac:dyDescent="0.15">
      <c r="C11" s="163" t="s">
        <v>317</v>
      </c>
      <c r="D11" s="101">
        <v>116</v>
      </c>
      <c r="E11" s="102">
        <v>1</v>
      </c>
      <c r="F11" s="103">
        <v>15</v>
      </c>
      <c r="G11" s="103">
        <v>12</v>
      </c>
      <c r="H11" s="103">
        <v>32</v>
      </c>
      <c r="I11" s="103">
        <v>27</v>
      </c>
      <c r="J11" s="103">
        <v>9</v>
      </c>
      <c r="K11" s="103">
        <v>8</v>
      </c>
      <c r="L11" s="103">
        <v>9</v>
      </c>
      <c r="M11" s="103">
        <v>3</v>
      </c>
      <c r="O11" s="103">
        <v>0</v>
      </c>
    </row>
    <row r="12" spans="3:15" ht="17.100000000000001" customHeight="1" x14ac:dyDescent="0.15">
      <c r="C12" s="163"/>
      <c r="D12" s="98">
        <v>18.899999999999999</v>
      </c>
      <c r="E12" s="99">
        <v>10</v>
      </c>
      <c r="F12" s="100">
        <v>38.5</v>
      </c>
      <c r="G12" s="100">
        <v>20.3</v>
      </c>
      <c r="H12" s="100">
        <v>27.4</v>
      </c>
      <c r="I12" s="100">
        <v>21.3</v>
      </c>
      <c r="J12" s="100">
        <v>16.100000000000001</v>
      </c>
      <c r="K12" s="100">
        <v>19</v>
      </c>
      <c r="L12" s="100">
        <v>10</v>
      </c>
      <c r="M12" s="100">
        <v>4.3</v>
      </c>
      <c r="O12" s="100">
        <v>0</v>
      </c>
    </row>
    <row r="13" spans="3:15" ht="17.100000000000001" customHeight="1" x14ac:dyDescent="0.15">
      <c r="C13" s="163" t="s">
        <v>318</v>
      </c>
      <c r="D13" s="101">
        <v>36</v>
      </c>
      <c r="E13" s="102">
        <v>1</v>
      </c>
      <c r="F13" s="103">
        <v>3</v>
      </c>
      <c r="G13" s="103">
        <v>4</v>
      </c>
      <c r="H13" s="103">
        <v>9</v>
      </c>
      <c r="I13" s="103">
        <v>4</v>
      </c>
      <c r="J13" s="103">
        <v>2</v>
      </c>
      <c r="K13" s="103">
        <v>1</v>
      </c>
      <c r="L13" s="103">
        <v>7</v>
      </c>
      <c r="M13" s="103">
        <v>4</v>
      </c>
      <c r="O13" s="103">
        <v>1</v>
      </c>
    </row>
    <row r="14" spans="3:15" ht="17.100000000000001" customHeight="1" x14ac:dyDescent="0.15">
      <c r="C14" s="163"/>
      <c r="D14" s="98">
        <v>5.9</v>
      </c>
      <c r="E14" s="99">
        <v>10</v>
      </c>
      <c r="F14" s="100">
        <v>7.7</v>
      </c>
      <c r="G14" s="100">
        <v>6.8</v>
      </c>
      <c r="H14" s="100">
        <v>7.7</v>
      </c>
      <c r="I14" s="100">
        <v>3.1</v>
      </c>
      <c r="J14" s="100">
        <v>3.6</v>
      </c>
      <c r="K14" s="100">
        <v>2.4</v>
      </c>
      <c r="L14" s="100">
        <v>7.8</v>
      </c>
      <c r="M14" s="100">
        <v>5.8</v>
      </c>
      <c r="O14" s="100">
        <v>16.7</v>
      </c>
    </row>
    <row r="15" spans="3:15" ht="17.100000000000001" customHeight="1" x14ac:dyDescent="0.15">
      <c r="C15" s="163" t="s">
        <v>319</v>
      </c>
      <c r="D15" s="101">
        <v>21</v>
      </c>
      <c r="E15" s="102">
        <v>0</v>
      </c>
      <c r="F15" s="103">
        <v>3</v>
      </c>
      <c r="G15" s="103">
        <v>4</v>
      </c>
      <c r="H15" s="103">
        <v>0</v>
      </c>
      <c r="I15" s="103">
        <v>2</v>
      </c>
      <c r="J15" s="103">
        <v>4</v>
      </c>
      <c r="K15" s="103">
        <v>1</v>
      </c>
      <c r="L15" s="103">
        <v>5</v>
      </c>
      <c r="M15" s="103">
        <v>2</v>
      </c>
      <c r="O15" s="103">
        <v>0</v>
      </c>
    </row>
    <row r="16" spans="3:15" ht="17.100000000000001" customHeight="1" x14ac:dyDescent="0.15">
      <c r="C16" s="163"/>
      <c r="D16" s="98">
        <v>3.4</v>
      </c>
      <c r="E16" s="99">
        <v>0</v>
      </c>
      <c r="F16" s="100">
        <v>7.7</v>
      </c>
      <c r="G16" s="100">
        <v>6.8</v>
      </c>
      <c r="H16" s="100">
        <v>0</v>
      </c>
      <c r="I16" s="100">
        <v>1.6</v>
      </c>
      <c r="J16" s="100">
        <v>7.1</v>
      </c>
      <c r="K16" s="100">
        <v>2.4</v>
      </c>
      <c r="L16" s="100">
        <v>5.6</v>
      </c>
      <c r="M16" s="100">
        <v>2.9</v>
      </c>
      <c r="O16" s="100">
        <v>0</v>
      </c>
    </row>
    <row r="17" spans="3:13" ht="17.100000000000001" customHeight="1" thickBot="1" x14ac:dyDescent="0.2">
      <c r="C17" s="109"/>
      <c r="D17" s="109"/>
      <c r="E17" s="109"/>
      <c r="F17" s="110"/>
      <c r="G17" s="111"/>
      <c r="H17" s="112"/>
      <c r="I17" s="112"/>
      <c r="J17" s="112"/>
      <c r="K17" s="112"/>
      <c r="L17" s="112"/>
      <c r="M17" s="113" t="s">
        <v>37</v>
      </c>
    </row>
    <row r="18" spans="3:13" ht="17.100000000000001" customHeight="1" thickBot="1" x14ac:dyDescent="0.2">
      <c r="C18" s="109"/>
      <c r="D18" s="109"/>
      <c r="E18" s="109"/>
      <c r="F18" s="110"/>
      <c r="G18" s="114" t="s">
        <v>38</v>
      </c>
      <c r="H18" s="115"/>
      <c r="I18" s="110"/>
      <c r="J18" s="110"/>
      <c r="K18" s="110"/>
      <c r="L18" s="114" t="s">
        <v>39</v>
      </c>
      <c r="M18" s="116"/>
    </row>
  </sheetData>
  <mergeCells count="6">
    <mergeCell ref="C15:C16"/>
    <mergeCell ref="C5:C6"/>
    <mergeCell ref="C7:C8"/>
    <mergeCell ref="C9:C10"/>
    <mergeCell ref="C11:C12"/>
    <mergeCell ref="C13:C14"/>
  </mergeCells>
  <phoneticPr fontId="9"/>
  <conditionalFormatting sqref="D7 D9 D11 D13">
    <cfRule type="top10" dxfId="217" priority="1" stopIfTrue="1" rank="1"/>
    <cfRule type="top10" dxfId="216" priority="2" stopIfTrue="1" rank="2"/>
  </conditionalFormatting>
  <conditionalFormatting sqref="D8 D10 D12 D14">
    <cfRule type="top10" dxfId="215" priority="3" stopIfTrue="1" rank="1"/>
    <cfRule type="top10" dxfId="214" priority="4" stopIfTrue="1" rank="2"/>
  </conditionalFormatting>
  <conditionalFormatting sqref="E7 E9 E11 E13">
    <cfRule type="top10" dxfId="213" priority="5" stopIfTrue="1" rank="1"/>
    <cfRule type="top10" dxfId="212" priority="6" stopIfTrue="1" rank="2"/>
  </conditionalFormatting>
  <conditionalFormatting sqref="E8 E10 E12 E14">
    <cfRule type="top10" dxfId="211" priority="7" stopIfTrue="1" rank="1"/>
    <cfRule type="top10" dxfId="210" priority="8" stopIfTrue="1" rank="2"/>
  </conditionalFormatting>
  <conditionalFormatting sqref="F7 F9 F11 F13">
    <cfRule type="top10" dxfId="209" priority="9" stopIfTrue="1" rank="1"/>
    <cfRule type="top10" dxfId="208" priority="10" stopIfTrue="1" rank="2"/>
  </conditionalFormatting>
  <conditionalFormatting sqref="F8 F10 F12 F14">
    <cfRule type="top10" dxfId="207" priority="11" stopIfTrue="1" rank="1"/>
    <cfRule type="top10" dxfId="206" priority="12" stopIfTrue="1" rank="2"/>
  </conditionalFormatting>
  <conditionalFormatting sqref="G7 G9 G11 G13">
    <cfRule type="top10" dxfId="205" priority="13" stopIfTrue="1" rank="1"/>
    <cfRule type="top10" dxfId="204" priority="14" stopIfTrue="1" rank="2"/>
  </conditionalFormatting>
  <conditionalFormatting sqref="G8 G10 G12 G14">
    <cfRule type="top10" dxfId="203" priority="15" stopIfTrue="1" rank="1"/>
    <cfRule type="top10" dxfId="202" priority="16" stopIfTrue="1" rank="2"/>
  </conditionalFormatting>
  <conditionalFormatting sqref="H7 H9 H11 H13">
    <cfRule type="top10" dxfId="201" priority="17" stopIfTrue="1" rank="1"/>
    <cfRule type="top10" dxfId="200" priority="18" stopIfTrue="1" rank="2"/>
  </conditionalFormatting>
  <conditionalFormatting sqref="H8 H10 H12 H14">
    <cfRule type="top10" dxfId="199" priority="19" stopIfTrue="1" rank="1"/>
    <cfRule type="top10" dxfId="198" priority="20" stopIfTrue="1" rank="2"/>
  </conditionalFormatting>
  <conditionalFormatting sqref="I7 I9 I11 I13">
    <cfRule type="top10" dxfId="197" priority="21" stopIfTrue="1" rank="1"/>
    <cfRule type="top10" dxfId="196" priority="22" stopIfTrue="1" rank="2"/>
  </conditionalFormatting>
  <conditionalFormatting sqref="I8 I10 I12 I14">
    <cfRule type="top10" dxfId="195" priority="23" stopIfTrue="1" rank="1"/>
    <cfRule type="top10" dxfId="194" priority="24" stopIfTrue="1" rank="2"/>
  </conditionalFormatting>
  <conditionalFormatting sqref="J7 J9 J11 J13">
    <cfRule type="top10" dxfId="193" priority="25" stopIfTrue="1" rank="1"/>
    <cfRule type="top10" dxfId="192" priority="26" stopIfTrue="1" rank="2"/>
  </conditionalFormatting>
  <conditionalFormatting sqref="J8 J10 J12 J14">
    <cfRule type="top10" dxfId="191" priority="27" stopIfTrue="1" rank="1"/>
    <cfRule type="top10" dxfId="190" priority="28" stopIfTrue="1" rank="2"/>
  </conditionalFormatting>
  <conditionalFormatting sqref="K7 K9 K11 K13">
    <cfRule type="top10" dxfId="189" priority="29" stopIfTrue="1" rank="1"/>
    <cfRule type="top10" dxfId="188" priority="30" stopIfTrue="1" rank="2"/>
  </conditionalFormatting>
  <conditionalFormatting sqref="K8 K10 K12 K14">
    <cfRule type="top10" dxfId="187" priority="31" stopIfTrue="1" rank="1"/>
    <cfRule type="top10" dxfId="186" priority="32" stopIfTrue="1" rank="2"/>
  </conditionalFormatting>
  <conditionalFormatting sqref="L7 L9 L11 L13">
    <cfRule type="top10" dxfId="185" priority="33" stopIfTrue="1" rank="1"/>
    <cfRule type="top10" dxfId="184" priority="34" stopIfTrue="1" rank="2"/>
  </conditionalFormatting>
  <conditionalFormatting sqref="L8 L10 L12 L14">
    <cfRule type="top10" dxfId="183" priority="35" stopIfTrue="1" rank="1"/>
    <cfRule type="top10" dxfId="182" priority="36" stopIfTrue="1" rank="2"/>
  </conditionalFormatting>
  <conditionalFormatting sqref="M7 M9 M11 M13">
    <cfRule type="top10" dxfId="181" priority="37" stopIfTrue="1" rank="1"/>
    <cfRule type="top10" dxfId="180" priority="38" stopIfTrue="1" rank="2"/>
  </conditionalFormatting>
  <conditionalFormatting sqref="M8 M10 M12 M14">
    <cfRule type="top10" dxfId="179" priority="39" stopIfTrue="1" rank="1"/>
    <cfRule type="top10" dxfId="178" priority="40" stopIfTrue="1" rank="2"/>
  </conditionalFormatting>
  <conditionalFormatting sqref="O7 O9 O11 O13">
    <cfRule type="top10" dxfId="177" priority="41" stopIfTrue="1" rank="1"/>
    <cfRule type="top10" dxfId="176" priority="42" stopIfTrue="1" rank="2"/>
  </conditionalFormatting>
  <conditionalFormatting sqref="O8 O10 O12 O14">
    <cfRule type="top10" dxfId="175" priority="43" stopIfTrue="1" rank="1"/>
    <cfRule type="top10" dxfId="174" priority="44" stopIfTrue="1" rank="2"/>
  </conditionalFormatting>
  <pageMargins left="0.7" right="0.7" top="0.75" bottom="0.75" header="0.3" footer="0.3"/>
  <pageSetup paperSize="9" scale="6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11"/>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11.5" style="2" bestFit="1" customWidth="1"/>
    <col min="14" max="14" width="20.75" style="2" customWidth="1"/>
    <col min="15" max="16384" width="8.75" style="2"/>
  </cols>
  <sheetData>
    <row r="1" spans="3:16" ht="19.899999999999999" customHeight="1" x14ac:dyDescent="0.15">
      <c r="C1" s="12"/>
    </row>
    <row r="3" spans="3:16" ht="19.899999999999999" customHeight="1" x14ac:dyDescent="0.15">
      <c r="M3" s="2" t="s">
        <v>300</v>
      </c>
    </row>
    <row r="4" spans="3:16" ht="19.899999999999999" customHeight="1" x14ac:dyDescent="0.15">
      <c r="M4" s="14" t="s">
        <v>49</v>
      </c>
      <c r="N4" s="15" t="s">
        <v>66</v>
      </c>
      <c r="O4" s="16">
        <v>589</v>
      </c>
      <c r="P4" s="17">
        <v>48.7</v>
      </c>
    </row>
    <row r="5" spans="3:16" ht="19.899999999999999" customHeight="1" x14ac:dyDescent="0.15">
      <c r="M5" s="14" t="s">
        <v>30</v>
      </c>
      <c r="N5" s="21" t="s">
        <v>189</v>
      </c>
      <c r="O5" s="16">
        <v>553</v>
      </c>
      <c r="P5" s="17">
        <v>45.7</v>
      </c>
    </row>
    <row r="6" spans="3:16" ht="19.899999999999999" customHeight="1" x14ac:dyDescent="0.15">
      <c r="M6" s="14" t="s">
        <v>31</v>
      </c>
      <c r="N6" s="21" t="s">
        <v>191</v>
      </c>
      <c r="O6" s="16">
        <v>41</v>
      </c>
      <c r="P6" s="17">
        <v>3.4</v>
      </c>
    </row>
    <row r="7" spans="3:16" ht="19.899999999999999" customHeight="1" x14ac:dyDescent="0.15">
      <c r="M7" s="14" t="s">
        <v>32</v>
      </c>
      <c r="N7" s="15" t="s">
        <v>65</v>
      </c>
      <c r="O7" s="16">
        <v>4</v>
      </c>
      <c r="P7" s="17">
        <v>0.3</v>
      </c>
    </row>
    <row r="8" spans="3:16" ht="19.899999999999999" customHeight="1" x14ac:dyDescent="0.15">
      <c r="M8" s="14" t="s">
        <v>33</v>
      </c>
      <c r="N8" s="15" t="s">
        <v>5</v>
      </c>
      <c r="O8" s="16">
        <v>23</v>
      </c>
      <c r="P8" s="17">
        <v>1.9</v>
      </c>
    </row>
    <row r="9" spans="3:16" ht="19.899999999999999" customHeight="1" x14ac:dyDescent="0.15">
      <c r="M9" s="18"/>
      <c r="N9" s="19" t="s">
        <v>3</v>
      </c>
      <c r="O9" s="16">
        <v>1210</v>
      </c>
      <c r="P9" s="17">
        <v>100</v>
      </c>
    </row>
    <row r="11" spans="3:16" ht="19.899999999999999" customHeight="1" x14ac:dyDescent="0.15">
      <c r="M11" s="12"/>
    </row>
  </sheetData>
  <phoneticPr fontId="9"/>
  <pageMargins left="0" right="0" top="0.39370078740157483" bottom="0"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
  <sheetViews>
    <sheetView view="pageBreakPreview" zoomScaleNormal="100" zoomScaleSheetLayoutView="100" workbookViewId="0">
      <selection activeCell="R20" sqref="R20"/>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300</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184</v>
      </c>
      <c r="S5" s="3" t="s">
        <v>2</v>
      </c>
      <c r="T5" s="7" t="s">
        <v>66</v>
      </c>
      <c r="U5" s="7" t="s">
        <v>188</v>
      </c>
      <c r="V5" s="7" t="s">
        <v>190</v>
      </c>
      <c r="W5" s="7" t="s">
        <v>65</v>
      </c>
      <c r="X5" s="7" t="s">
        <v>5</v>
      </c>
    </row>
    <row r="6" spans="1:27" ht="19.899999999999999" customHeight="1" x14ac:dyDescent="0.15">
      <c r="Q6" s="8" t="s">
        <v>12</v>
      </c>
      <c r="R6" s="8">
        <v>1367</v>
      </c>
      <c r="S6" s="9" t="str">
        <f t="shared" ref="S6:S10" si="0">Q6&amp;"(n="&amp;TEXT(R6,"#,##0")&amp;")"</f>
        <v>R1(n=1,367)</v>
      </c>
      <c r="T6" s="10">
        <v>39.700000000000003</v>
      </c>
      <c r="U6" s="10">
        <v>54.5</v>
      </c>
      <c r="V6" s="10">
        <v>4</v>
      </c>
      <c r="W6" s="10">
        <v>0.4</v>
      </c>
      <c r="X6" s="10">
        <v>1.4</v>
      </c>
      <c r="Y6" s="13"/>
      <c r="Z6" s="13"/>
      <c r="AA6" s="13"/>
    </row>
    <row r="7" spans="1:27" ht="19.899999999999999" customHeight="1" x14ac:dyDescent="0.15">
      <c r="Q7" s="8" t="s">
        <v>182</v>
      </c>
      <c r="R7" s="8">
        <v>1378</v>
      </c>
      <c r="S7" s="9" t="str">
        <f t="shared" si="0"/>
        <v>R2(n=1,378)</v>
      </c>
      <c r="T7" s="10">
        <v>47.2</v>
      </c>
      <c r="U7" s="10">
        <v>46.9</v>
      </c>
      <c r="V7" s="10">
        <v>3</v>
      </c>
      <c r="W7" s="10">
        <v>0.7</v>
      </c>
      <c r="X7" s="10">
        <v>2.2999999999999998</v>
      </c>
      <c r="Y7" s="13"/>
      <c r="Z7" s="13"/>
      <c r="AA7" s="13"/>
    </row>
    <row r="8" spans="1:27" ht="19.899999999999999" customHeight="1" x14ac:dyDescent="0.15">
      <c r="Q8" s="8" t="s">
        <v>181</v>
      </c>
      <c r="R8" s="8">
        <v>1105</v>
      </c>
      <c r="S8" s="9" t="str">
        <f t="shared" si="0"/>
        <v>R3(n=1,105)</v>
      </c>
      <c r="T8" s="10">
        <v>44.9</v>
      </c>
      <c r="U8" s="10">
        <v>48.1</v>
      </c>
      <c r="V8" s="10">
        <v>3.3</v>
      </c>
      <c r="W8" s="10">
        <v>0.7</v>
      </c>
      <c r="X8" s="10">
        <v>3</v>
      </c>
      <c r="Y8" s="13"/>
      <c r="Z8" s="13"/>
      <c r="AA8" s="13"/>
    </row>
    <row r="9" spans="1:27" ht="19.899999999999999" customHeight="1" x14ac:dyDescent="0.15">
      <c r="Q9" s="8" t="s">
        <v>173</v>
      </c>
      <c r="R9" s="8">
        <v>1193</v>
      </c>
      <c r="S9" s="9" t="str">
        <f t="shared" si="0"/>
        <v>R4(n=1,193)</v>
      </c>
      <c r="T9" s="10">
        <v>46.4</v>
      </c>
      <c r="U9" s="10">
        <v>47.4</v>
      </c>
      <c r="V9" s="10">
        <v>3.7</v>
      </c>
      <c r="W9" s="10">
        <v>0.7</v>
      </c>
      <c r="X9" s="10">
        <v>1.8</v>
      </c>
      <c r="Y9" s="13"/>
      <c r="Z9" s="13"/>
      <c r="AA9" s="13"/>
    </row>
    <row r="10" spans="1:27" ht="19.899999999999999" customHeight="1" x14ac:dyDescent="0.15">
      <c r="Q10" s="8" t="s">
        <v>249</v>
      </c>
      <c r="R10" s="8">
        <v>1211</v>
      </c>
      <c r="S10" s="9" t="str">
        <f t="shared" si="0"/>
        <v>R5(n=1,211)</v>
      </c>
      <c r="T10" s="10">
        <v>48.6</v>
      </c>
      <c r="U10" s="10">
        <v>46.1</v>
      </c>
      <c r="V10" s="10">
        <v>2.9</v>
      </c>
      <c r="W10" s="10">
        <v>0.6</v>
      </c>
      <c r="X10" s="10">
        <v>1.8</v>
      </c>
      <c r="Y10" s="13"/>
      <c r="Z10" s="13"/>
      <c r="AA10" s="13"/>
    </row>
    <row r="11" spans="1:27" ht="19.899999999999999" customHeight="1" x14ac:dyDescent="0.15">
      <c r="Q11" s="8" t="s">
        <v>290</v>
      </c>
      <c r="R11" s="8">
        <v>1210</v>
      </c>
      <c r="S11" s="9" t="str">
        <f t="shared" ref="S11" si="1">Q11&amp;"(n="&amp;TEXT(R11,"#,##0")&amp;")"</f>
        <v>R6(n=1,210)</v>
      </c>
      <c r="T11" s="10">
        <v>48.7</v>
      </c>
      <c r="U11" s="10">
        <v>45.7</v>
      </c>
      <c r="V11" s="10">
        <v>3.4</v>
      </c>
      <c r="W11" s="10">
        <v>0.3</v>
      </c>
      <c r="X11" s="10">
        <v>1.9</v>
      </c>
      <c r="Y11" s="13"/>
      <c r="Z11" s="13"/>
      <c r="AA11" s="13"/>
    </row>
    <row r="12" spans="1:27" ht="19.899999999999999" customHeight="1" x14ac:dyDescent="0.15">
      <c r="Y12" s="13"/>
      <c r="Z12" s="13"/>
      <c r="AA12" s="13"/>
    </row>
    <row r="13" spans="1:27" ht="19.899999999999999" customHeight="1" x14ac:dyDescent="0.15">
      <c r="Q13" s="12"/>
      <c r="Y13" s="13"/>
      <c r="Z13" s="13"/>
      <c r="AA13" s="13"/>
    </row>
    <row r="14" spans="1:27" ht="19.899999999999999" customHeight="1" x14ac:dyDescent="0.15">
      <c r="Y14" s="13"/>
      <c r="Z14" s="13"/>
      <c r="AA14" s="13"/>
    </row>
  </sheetData>
  <phoneticPr fontId="9"/>
  <pageMargins left="0" right="0" top="0.39370078740157483" bottom="0" header="0.31496062992125984" footer="0.31496062992125984"/>
  <pageSetup paperSize="9" scale="78"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view="pageBreakPreview" zoomScaleNormal="100" zoomScaleSheetLayoutView="100" workbookViewId="0">
      <selection activeCell="Y15" sqref="Y15"/>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300</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3</v>
      </c>
      <c r="S5" s="3" t="s">
        <v>2</v>
      </c>
      <c r="T5" s="7" t="s">
        <v>66</v>
      </c>
      <c r="U5" s="7" t="s">
        <v>208</v>
      </c>
      <c r="V5" s="7" t="s">
        <v>209</v>
      </c>
      <c r="W5" s="7" t="s">
        <v>65</v>
      </c>
      <c r="X5" s="7" t="s">
        <v>5</v>
      </c>
    </row>
    <row r="6" spans="1:27" ht="19.899999999999999" customHeight="1" x14ac:dyDescent="0.15">
      <c r="Q6" s="8" t="s">
        <v>20</v>
      </c>
      <c r="R6" s="8">
        <v>19</v>
      </c>
      <c r="S6" s="9" t="str">
        <f t="shared" ref="S6:S15" si="0">Q6&amp;"(n="&amp;R6&amp;")"</f>
        <v>16～19歳(n=19)</v>
      </c>
      <c r="T6" s="10">
        <v>52.6</v>
      </c>
      <c r="U6" s="10">
        <v>42.1</v>
      </c>
      <c r="V6" s="10">
        <v>0</v>
      </c>
      <c r="W6" s="10">
        <v>0</v>
      </c>
      <c r="X6" s="10">
        <v>5.3</v>
      </c>
      <c r="Y6" s="13"/>
      <c r="Z6" s="13"/>
      <c r="AA6" s="13"/>
    </row>
    <row r="7" spans="1:27" ht="19.899999999999999" customHeight="1" x14ac:dyDescent="0.15">
      <c r="Q7" s="8" t="s">
        <v>21</v>
      </c>
      <c r="R7" s="8">
        <v>61</v>
      </c>
      <c r="S7" s="9" t="str">
        <f t="shared" si="0"/>
        <v>20～29歳(n=61)</v>
      </c>
      <c r="T7" s="10">
        <v>63.9</v>
      </c>
      <c r="U7" s="10">
        <v>32.799999999999997</v>
      </c>
      <c r="V7" s="10">
        <v>3.3</v>
      </c>
      <c r="W7" s="10">
        <v>0</v>
      </c>
      <c r="X7" s="10">
        <v>0</v>
      </c>
      <c r="Y7" s="13"/>
      <c r="Z7" s="13"/>
      <c r="AA7" s="13"/>
    </row>
    <row r="8" spans="1:27" ht="19.899999999999999" customHeight="1" x14ac:dyDescent="0.15">
      <c r="Q8" s="8" t="s">
        <v>22</v>
      </c>
      <c r="R8" s="8">
        <v>114</v>
      </c>
      <c r="S8" s="9" t="str">
        <f t="shared" si="0"/>
        <v>30～39歳(n=114)</v>
      </c>
      <c r="T8" s="10">
        <v>48.2</v>
      </c>
      <c r="U8" s="10">
        <v>45.6</v>
      </c>
      <c r="V8" s="10">
        <v>4.4000000000000004</v>
      </c>
      <c r="W8" s="10">
        <v>0.9</v>
      </c>
      <c r="X8" s="10">
        <v>0.9</v>
      </c>
      <c r="Y8" s="13"/>
      <c r="Z8" s="13"/>
      <c r="AA8" s="13"/>
    </row>
    <row r="9" spans="1:27" ht="19.899999999999999" customHeight="1" x14ac:dyDescent="0.15">
      <c r="Q9" s="8" t="s">
        <v>23</v>
      </c>
      <c r="R9" s="8">
        <v>197</v>
      </c>
      <c r="S9" s="9" t="str">
        <f t="shared" si="0"/>
        <v>40～49歳(n=197)</v>
      </c>
      <c r="T9" s="10">
        <v>54.3</v>
      </c>
      <c r="U9" s="10">
        <v>41.1</v>
      </c>
      <c r="V9" s="10">
        <v>3.6</v>
      </c>
      <c r="W9" s="10">
        <v>0.5</v>
      </c>
      <c r="X9" s="10">
        <v>0.5</v>
      </c>
      <c r="Y9" s="13"/>
      <c r="Z9" s="13"/>
      <c r="AA9" s="13"/>
    </row>
    <row r="10" spans="1:27" ht="19.899999999999999" customHeight="1" x14ac:dyDescent="0.15">
      <c r="Q10" s="8" t="s">
        <v>24</v>
      </c>
      <c r="R10" s="8">
        <v>242</v>
      </c>
      <c r="S10" s="9" t="str">
        <f t="shared" si="0"/>
        <v>50～59歳(n=242)</v>
      </c>
      <c r="T10" s="10">
        <v>52.1</v>
      </c>
      <c r="U10" s="10">
        <v>44.6</v>
      </c>
      <c r="V10" s="10">
        <v>2.5</v>
      </c>
      <c r="W10" s="10">
        <v>0</v>
      </c>
      <c r="X10" s="10">
        <v>0.8</v>
      </c>
      <c r="Y10" s="13"/>
      <c r="Z10" s="13"/>
      <c r="AA10" s="13"/>
    </row>
    <row r="11" spans="1:27" ht="19.899999999999999" customHeight="1" x14ac:dyDescent="0.15">
      <c r="Q11" s="8" t="s">
        <v>25</v>
      </c>
      <c r="R11" s="8">
        <v>112</v>
      </c>
      <c r="S11" s="9" t="str">
        <f t="shared" si="0"/>
        <v>60～64歳(n=112)</v>
      </c>
      <c r="T11" s="10">
        <v>50</v>
      </c>
      <c r="U11" s="10">
        <v>42</v>
      </c>
      <c r="V11" s="10">
        <v>6.3</v>
      </c>
      <c r="W11" s="10">
        <v>0.9</v>
      </c>
      <c r="X11" s="10">
        <v>0.9</v>
      </c>
      <c r="Y11" s="13"/>
      <c r="Z11" s="13"/>
      <c r="AA11" s="13"/>
    </row>
    <row r="12" spans="1:27" ht="19.899999999999999" customHeight="1" x14ac:dyDescent="0.15">
      <c r="Q12" s="8" t="s">
        <v>26</v>
      </c>
      <c r="R12" s="8">
        <v>95</v>
      </c>
      <c r="S12" s="9" t="str">
        <f t="shared" si="0"/>
        <v>65～69歳(n=95)</v>
      </c>
      <c r="T12" s="10">
        <v>45.3</v>
      </c>
      <c r="U12" s="10">
        <v>47.4</v>
      </c>
      <c r="V12" s="10">
        <v>2.1</v>
      </c>
      <c r="W12" s="10">
        <v>1.1000000000000001</v>
      </c>
      <c r="X12" s="10">
        <v>4.2</v>
      </c>
      <c r="Y12" s="13"/>
      <c r="Z12" s="13"/>
      <c r="AA12" s="13"/>
    </row>
    <row r="13" spans="1:27" ht="19.899999999999999" customHeight="1" x14ac:dyDescent="0.15">
      <c r="Q13" s="8" t="s">
        <v>27</v>
      </c>
      <c r="R13" s="8">
        <v>184</v>
      </c>
      <c r="S13" s="9" t="str">
        <f t="shared" si="0"/>
        <v>70～74歳(n=184)</v>
      </c>
      <c r="T13" s="10">
        <v>42.9</v>
      </c>
      <c r="U13" s="10">
        <v>52.7</v>
      </c>
      <c r="V13" s="10">
        <v>2.7</v>
      </c>
      <c r="W13" s="10">
        <v>0</v>
      </c>
      <c r="X13" s="10">
        <v>1.6</v>
      </c>
      <c r="Y13" s="13"/>
      <c r="Z13" s="13"/>
      <c r="AA13" s="13"/>
    </row>
    <row r="14" spans="1:27" ht="19.899999999999999" customHeight="1" x14ac:dyDescent="0.15">
      <c r="Q14" s="8" t="s">
        <v>28</v>
      </c>
      <c r="R14" s="8">
        <v>169</v>
      </c>
      <c r="S14" s="9" t="str">
        <f t="shared" si="0"/>
        <v>75歳以上(n=169)</v>
      </c>
      <c r="T14" s="10">
        <v>38.5</v>
      </c>
      <c r="U14" s="10">
        <v>51.5</v>
      </c>
      <c r="V14" s="10">
        <v>4.0999999999999996</v>
      </c>
      <c r="W14" s="10">
        <v>0</v>
      </c>
      <c r="X14" s="10">
        <v>5.9</v>
      </c>
      <c r="Y14" s="13"/>
      <c r="Z14" s="13"/>
      <c r="AA14" s="13"/>
    </row>
    <row r="15" spans="1:27" ht="19.899999999999999" customHeight="1" x14ac:dyDescent="0.15">
      <c r="Q15" s="8" t="s">
        <v>5</v>
      </c>
      <c r="R15" s="8">
        <v>17</v>
      </c>
      <c r="S15" s="9" t="str">
        <f t="shared" si="0"/>
        <v>（無効回答）(n=17)</v>
      </c>
      <c r="T15" s="10">
        <v>52.9</v>
      </c>
      <c r="U15" s="10">
        <v>47.1</v>
      </c>
      <c r="V15" s="10">
        <v>0</v>
      </c>
      <c r="W15" s="10">
        <v>0</v>
      </c>
      <c r="X15" s="10">
        <v>0</v>
      </c>
      <c r="Y15" s="11"/>
    </row>
  </sheetData>
  <phoneticPr fontId="9"/>
  <pageMargins left="0" right="0" top="0.39370078740157483" bottom="0" header="0.31496062992125984" footer="0.31496062992125984"/>
  <pageSetup paperSize="9" scale="78"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
  <sheetViews>
    <sheetView view="pageBreakPreview" zoomScaleNormal="100" zoomScaleSheetLayoutView="100" workbookViewId="0">
      <selection activeCell="Y11" sqref="Y11"/>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32.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300</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3</v>
      </c>
      <c r="S5" s="3" t="s">
        <v>2</v>
      </c>
      <c r="T5" s="7" t="s">
        <v>66</v>
      </c>
      <c r="U5" s="7" t="s">
        <v>208</v>
      </c>
      <c r="V5" s="7" t="s">
        <v>209</v>
      </c>
      <c r="W5" s="7" t="s">
        <v>65</v>
      </c>
      <c r="X5" s="7" t="s">
        <v>5</v>
      </c>
    </row>
    <row r="6" spans="1:27" ht="19.899999999999999" customHeight="1" x14ac:dyDescent="0.15">
      <c r="Q6" s="8" t="s">
        <v>69</v>
      </c>
      <c r="R6" s="8">
        <v>223</v>
      </c>
      <c r="S6" s="9" t="str">
        <f t="shared" ref="S6:S11" si="0">Q6&amp;"(n="&amp;R6&amp;")"</f>
        <v>西部地域(n=223)</v>
      </c>
      <c r="T6" s="10">
        <v>48</v>
      </c>
      <c r="U6" s="10">
        <v>44.4</v>
      </c>
      <c r="V6" s="10">
        <v>4.9000000000000004</v>
      </c>
      <c r="W6" s="10">
        <v>0.4</v>
      </c>
      <c r="X6" s="10">
        <v>2.2000000000000002</v>
      </c>
      <c r="Y6" s="13"/>
      <c r="Z6" s="13"/>
      <c r="AA6" s="13"/>
    </row>
    <row r="7" spans="1:27" ht="19.899999999999999" customHeight="1" x14ac:dyDescent="0.15">
      <c r="Q7" s="8" t="s">
        <v>68</v>
      </c>
      <c r="R7" s="8">
        <v>237</v>
      </c>
      <c r="S7" s="9" t="str">
        <f t="shared" si="0"/>
        <v>北部地域(n=237)</v>
      </c>
      <c r="T7" s="10">
        <v>51.9</v>
      </c>
      <c r="U7" s="10">
        <v>43</v>
      </c>
      <c r="V7" s="10">
        <v>2.5</v>
      </c>
      <c r="W7" s="10">
        <v>0.4</v>
      </c>
      <c r="X7" s="10">
        <v>2.1</v>
      </c>
      <c r="Y7" s="13"/>
      <c r="Z7" s="13"/>
      <c r="AA7" s="13"/>
    </row>
    <row r="8" spans="1:27" ht="19.899999999999999" customHeight="1" x14ac:dyDescent="0.15">
      <c r="Q8" s="8" t="str">
        <f>"    南部地域"&amp;CHAR(10)&amp;"（中心市街地）"&amp;CHAR(10)&amp;"   "</f>
        <v xml:space="preserve">    南部地域
（中心市街地）
   </v>
      </c>
      <c r="R8" s="8">
        <v>187</v>
      </c>
      <c r="S8" s="9" t="str">
        <f t="shared" si="0"/>
        <v xml:space="preserve">    南部地域
（中心市街地）
   (n=187)</v>
      </c>
      <c r="T8" s="10">
        <v>55.1</v>
      </c>
      <c r="U8" s="10">
        <v>41.2</v>
      </c>
      <c r="V8" s="10">
        <v>1.6</v>
      </c>
      <c r="W8" s="10">
        <v>0</v>
      </c>
      <c r="X8" s="10">
        <v>2.1</v>
      </c>
      <c r="Y8" s="13"/>
      <c r="Z8" s="13"/>
      <c r="AA8" s="13"/>
    </row>
    <row r="9" spans="1:27" ht="19.899999999999999" customHeight="1" x14ac:dyDescent="0.15">
      <c r="Q9" s="8" t="str">
        <f>"          南部地域"&amp;CHAR(10)&amp;"（中心市街地以外）"&amp;CHAR(10)&amp;"         "</f>
        <v xml:space="preserve">          南部地域
（中心市街地以外）
         </v>
      </c>
      <c r="R9" s="8">
        <v>245</v>
      </c>
      <c r="S9" s="9" t="str">
        <f t="shared" si="0"/>
        <v xml:space="preserve">          南部地域
（中心市街地以外）
         (n=245)</v>
      </c>
      <c r="T9" s="10">
        <v>50.2</v>
      </c>
      <c r="U9" s="10">
        <v>42</v>
      </c>
      <c r="V9" s="10">
        <v>4.0999999999999996</v>
      </c>
      <c r="W9" s="10">
        <v>0.4</v>
      </c>
      <c r="X9" s="10">
        <v>3.3</v>
      </c>
      <c r="Y9" s="13"/>
      <c r="Z9" s="13"/>
      <c r="AA9" s="13"/>
    </row>
    <row r="10" spans="1:27" ht="19.899999999999999" customHeight="1" x14ac:dyDescent="0.15">
      <c r="Q10" s="8" t="s">
        <v>67</v>
      </c>
      <c r="R10" s="8">
        <v>285</v>
      </c>
      <c r="S10" s="9" t="str">
        <f t="shared" si="0"/>
        <v>東部地域(n=285)</v>
      </c>
      <c r="T10" s="10">
        <v>40.700000000000003</v>
      </c>
      <c r="U10" s="10">
        <v>55.4</v>
      </c>
      <c r="V10" s="10">
        <v>3.5</v>
      </c>
      <c r="W10" s="10">
        <v>0</v>
      </c>
      <c r="X10" s="10">
        <v>0.4</v>
      </c>
      <c r="Y10" s="13"/>
      <c r="Z10" s="13"/>
      <c r="AA10" s="13"/>
    </row>
    <row r="11" spans="1:27" ht="19.899999999999999" customHeight="1" x14ac:dyDescent="0.15">
      <c r="Q11" s="8" t="s">
        <v>5</v>
      </c>
      <c r="R11" s="8">
        <v>33</v>
      </c>
      <c r="S11" s="9" t="str">
        <f t="shared" si="0"/>
        <v>（無効回答）(n=33)</v>
      </c>
      <c r="T11" s="10">
        <v>51.5</v>
      </c>
      <c r="U11" s="10">
        <v>42.4</v>
      </c>
      <c r="V11" s="10">
        <v>3</v>
      </c>
      <c r="W11" s="10">
        <v>3</v>
      </c>
      <c r="X11" s="10">
        <v>0</v>
      </c>
      <c r="Y11" s="11"/>
      <c r="Z11" s="13"/>
      <c r="AA11" s="13"/>
    </row>
    <row r="12" spans="1:27" ht="19.899999999999999" customHeight="1" x14ac:dyDescent="0.15">
      <c r="Z12" s="13"/>
      <c r="AA12" s="13"/>
    </row>
    <row r="13" spans="1:27" ht="19.899999999999999" customHeight="1" x14ac:dyDescent="0.15">
      <c r="Z13" s="13"/>
      <c r="AA13" s="13"/>
    </row>
    <row r="14" spans="1:27" ht="19.899999999999999" customHeight="1" x14ac:dyDescent="0.15">
      <c r="Z14" s="13"/>
      <c r="AA14" s="13"/>
    </row>
  </sheetData>
  <phoneticPr fontId="9"/>
  <pageMargins left="0" right="0" top="0.39370078740157483" bottom="0" header="0.31496062992125984" footer="0.31496062992125984"/>
  <pageSetup paperSize="9" scale="78" orientation="portrait" r:id="rId1"/>
  <rowBreaks count="4" manualBreakCount="4">
    <brk id="24" min="1" max="14" man="1"/>
    <brk id="48" min="1" max="14" man="1"/>
    <brk id="72" min="1" max="14" man="1"/>
    <brk id="96" min="1" max="14"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11"/>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11.5" style="2" bestFit="1" customWidth="1"/>
    <col min="14" max="14" width="20.75" style="2" customWidth="1"/>
    <col min="15" max="16384" width="8.75" style="2"/>
  </cols>
  <sheetData>
    <row r="1" spans="3:16" ht="19.899999999999999" customHeight="1" x14ac:dyDescent="0.15">
      <c r="C1" s="12"/>
    </row>
    <row r="3" spans="3:16" ht="19.899999999999999" customHeight="1" x14ac:dyDescent="0.15">
      <c r="M3" s="2" t="s">
        <v>301</v>
      </c>
    </row>
    <row r="4" spans="3:16" ht="19.899999999999999" customHeight="1" x14ac:dyDescent="0.15">
      <c r="M4" s="14" t="s">
        <v>49</v>
      </c>
      <c r="N4" s="15" t="s">
        <v>71</v>
      </c>
      <c r="O4" s="16">
        <v>492</v>
      </c>
      <c r="P4" s="17">
        <v>40.700000000000003</v>
      </c>
    </row>
    <row r="5" spans="3:16" ht="19.899999999999999" customHeight="1" x14ac:dyDescent="0.15">
      <c r="M5" s="14" t="s">
        <v>30</v>
      </c>
      <c r="N5" s="21" t="s">
        <v>193</v>
      </c>
      <c r="O5" s="16">
        <v>519</v>
      </c>
      <c r="P5" s="17">
        <v>42.9</v>
      </c>
    </row>
    <row r="6" spans="3:16" ht="19.899999999999999" customHeight="1" x14ac:dyDescent="0.15">
      <c r="M6" s="14" t="s">
        <v>31</v>
      </c>
      <c r="N6" s="21" t="s">
        <v>195</v>
      </c>
      <c r="O6" s="16">
        <v>136</v>
      </c>
      <c r="P6" s="17">
        <v>11.2</v>
      </c>
    </row>
    <row r="7" spans="3:16" ht="19.899999999999999" customHeight="1" x14ac:dyDescent="0.15">
      <c r="M7" s="14" t="s">
        <v>32</v>
      </c>
      <c r="N7" s="15" t="s">
        <v>70</v>
      </c>
      <c r="O7" s="16">
        <v>37</v>
      </c>
      <c r="P7" s="17">
        <v>3.1</v>
      </c>
    </row>
    <row r="8" spans="3:16" ht="19.899999999999999" customHeight="1" x14ac:dyDescent="0.15">
      <c r="M8" s="14" t="s">
        <v>33</v>
      </c>
      <c r="N8" s="15" t="s">
        <v>5</v>
      </c>
      <c r="O8" s="16">
        <v>26</v>
      </c>
      <c r="P8" s="17">
        <v>2.1</v>
      </c>
    </row>
    <row r="9" spans="3:16" ht="19.899999999999999" customHeight="1" x14ac:dyDescent="0.15">
      <c r="M9" s="18"/>
      <c r="N9" s="19" t="s">
        <v>3</v>
      </c>
      <c r="O9" s="16">
        <v>1210</v>
      </c>
      <c r="P9" s="17">
        <v>100</v>
      </c>
    </row>
    <row r="11" spans="3:16" ht="19.899999999999999" customHeight="1" x14ac:dyDescent="0.15">
      <c r="M11" s="12"/>
    </row>
  </sheetData>
  <phoneticPr fontId="9"/>
  <pageMargins left="0" right="0" top="0.39370078740157483" bottom="0"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301</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184</v>
      </c>
      <c r="S5" s="3" t="s">
        <v>2</v>
      </c>
      <c r="T5" s="7" t="s">
        <v>71</v>
      </c>
      <c r="U5" s="7" t="s">
        <v>192</v>
      </c>
      <c r="V5" s="7" t="s">
        <v>194</v>
      </c>
      <c r="W5" s="7" t="s">
        <v>70</v>
      </c>
      <c r="X5" s="7" t="s">
        <v>5</v>
      </c>
    </row>
    <row r="6" spans="1:27" ht="19.899999999999999" customHeight="1" x14ac:dyDescent="0.15">
      <c r="Q6" s="8" t="s">
        <v>12</v>
      </c>
      <c r="R6" s="8">
        <v>1367</v>
      </c>
      <c r="S6" s="9" t="str">
        <f t="shared" ref="S6:S10" si="0">Q6&amp;"(n="&amp;TEXT(R6,"#,##0")&amp;")"</f>
        <v>R1(n=1,367)</v>
      </c>
      <c r="T6" s="10">
        <v>37.700000000000003</v>
      </c>
      <c r="U6" s="10">
        <v>47.4</v>
      </c>
      <c r="V6" s="10">
        <v>8.6</v>
      </c>
      <c r="W6" s="10">
        <v>2.9</v>
      </c>
      <c r="X6" s="10">
        <v>3.4</v>
      </c>
      <c r="Y6" s="13"/>
      <c r="Z6" s="13"/>
      <c r="AA6" s="13"/>
    </row>
    <row r="7" spans="1:27" ht="19.899999999999999" customHeight="1" x14ac:dyDescent="0.15">
      <c r="Q7" s="8" t="s">
        <v>182</v>
      </c>
      <c r="R7" s="8">
        <v>1378</v>
      </c>
      <c r="S7" s="9" t="str">
        <f t="shared" si="0"/>
        <v>R2(n=1,378)</v>
      </c>
      <c r="T7" s="10">
        <v>42.5</v>
      </c>
      <c r="U7" s="10">
        <v>39.6</v>
      </c>
      <c r="V7" s="10">
        <v>11.8</v>
      </c>
      <c r="W7" s="10">
        <v>2.7</v>
      </c>
      <c r="X7" s="10">
        <v>3.4</v>
      </c>
      <c r="Y7" s="13"/>
      <c r="Z7" s="13"/>
      <c r="AA7" s="13"/>
    </row>
    <row r="8" spans="1:27" ht="19.899999999999999" customHeight="1" x14ac:dyDescent="0.15">
      <c r="Q8" s="8" t="s">
        <v>181</v>
      </c>
      <c r="R8" s="8">
        <v>1105</v>
      </c>
      <c r="S8" s="9" t="str">
        <f t="shared" si="0"/>
        <v>R3(n=1,105)</v>
      </c>
      <c r="T8" s="10">
        <v>40</v>
      </c>
      <c r="U8" s="10">
        <v>42.7</v>
      </c>
      <c r="V8" s="10">
        <v>11</v>
      </c>
      <c r="W8" s="10">
        <v>2.2000000000000002</v>
      </c>
      <c r="X8" s="10">
        <v>4.2</v>
      </c>
      <c r="Y8" s="13"/>
      <c r="Z8" s="13"/>
      <c r="AA8" s="13"/>
    </row>
    <row r="9" spans="1:27" ht="19.899999999999999" customHeight="1" x14ac:dyDescent="0.15">
      <c r="Q9" s="8" t="s">
        <v>173</v>
      </c>
      <c r="R9" s="8">
        <v>1193</v>
      </c>
      <c r="S9" s="9" t="str">
        <f t="shared" si="0"/>
        <v>R4(n=1,193)</v>
      </c>
      <c r="T9" s="10">
        <v>39.299999999999997</v>
      </c>
      <c r="U9" s="10">
        <v>42.6</v>
      </c>
      <c r="V9" s="10">
        <v>13.4</v>
      </c>
      <c r="W9" s="10">
        <v>1.9</v>
      </c>
      <c r="X9" s="10">
        <v>2.8</v>
      </c>
      <c r="Y9" s="13"/>
      <c r="Z9" s="13"/>
      <c r="AA9" s="13"/>
    </row>
    <row r="10" spans="1:27" ht="19.899999999999999" customHeight="1" x14ac:dyDescent="0.15">
      <c r="Q10" s="8" t="s">
        <v>249</v>
      </c>
      <c r="R10" s="8">
        <v>1211</v>
      </c>
      <c r="S10" s="9" t="str">
        <f t="shared" si="0"/>
        <v>R5(n=1,211)</v>
      </c>
      <c r="T10" s="10">
        <v>42.1</v>
      </c>
      <c r="U10" s="10">
        <v>39.6</v>
      </c>
      <c r="V10" s="10">
        <v>11.3</v>
      </c>
      <c r="W10" s="10">
        <v>2.9</v>
      </c>
      <c r="X10" s="10">
        <v>4</v>
      </c>
      <c r="Y10" s="13"/>
      <c r="Z10" s="13"/>
      <c r="AA10" s="13"/>
    </row>
    <row r="11" spans="1:27" ht="19.899999999999999" customHeight="1" x14ac:dyDescent="0.15">
      <c r="Q11" s="8" t="s">
        <v>290</v>
      </c>
      <c r="R11" s="8">
        <v>1210</v>
      </c>
      <c r="S11" s="9" t="str">
        <f t="shared" ref="S11" si="1">Q11&amp;"(n="&amp;TEXT(R11,"#,##0")&amp;")"</f>
        <v>R6(n=1,210)</v>
      </c>
      <c r="T11" s="10">
        <v>40.700000000000003</v>
      </c>
      <c r="U11" s="10">
        <v>42.9</v>
      </c>
      <c r="V11" s="10">
        <v>11.2</v>
      </c>
      <c r="W11" s="10">
        <v>3.1</v>
      </c>
      <c r="X11" s="10">
        <v>2.1</v>
      </c>
      <c r="Y11" s="13"/>
      <c r="Z11" s="13"/>
      <c r="AA11" s="13"/>
    </row>
    <row r="12" spans="1:27" ht="19.899999999999999" customHeight="1" x14ac:dyDescent="0.15">
      <c r="Y12" s="13"/>
      <c r="Z12" s="13"/>
      <c r="AA12" s="13"/>
    </row>
    <row r="13" spans="1:27" ht="19.899999999999999" customHeight="1" x14ac:dyDescent="0.15">
      <c r="Y13" s="13"/>
      <c r="Z13" s="13"/>
      <c r="AA13" s="13"/>
    </row>
  </sheetData>
  <phoneticPr fontId="9"/>
  <pageMargins left="0" right="0" top="0.39370078740157483" bottom="0" header="0.31496062992125984" footer="0.31496062992125984"/>
  <pageSetup paperSize="9" scale="78"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view="pageBreakPreview" zoomScaleNormal="100" zoomScaleSheetLayoutView="100" workbookViewId="0">
      <selection activeCell="Y15" sqref="Y15"/>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301</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3</v>
      </c>
      <c r="S5" s="3" t="s">
        <v>2</v>
      </c>
      <c r="T5" s="7" t="s">
        <v>71</v>
      </c>
      <c r="U5" s="7" t="s">
        <v>210</v>
      </c>
      <c r="V5" s="7" t="s">
        <v>211</v>
      </c>
      <c r="W5" s="7" t="s">
        <v>70</v>
      </c>
      <c r="X5" s="7" t="s">
        <v>5</v>
      </c>
    </row>
    <row r="6" spans="1:27" ht="19.899999999999999" customHeight="1" x14ac:dyDescent="0.15">
      <c r="Q6" s="8" t="s">
        <v>20</v>
      </c>
      <c r="R6" s="8">
        <v>19</v>
      </c>
      <c r="S6" s="9" t="str">
        <f t="shared" ref="S6:S15" si="0">Q6&amp;"(n="&amp;R6&amp;")"</f>
        <v>16～19歳(n=19)</v>
      </c>
      <c r="T6" s="10">
        <v>57.9</v>
      </c>
      <c r="U6" s="10">
        <v>21.1</v>
      </c>
      <c r="V6" s="10">
        <v>15.8</v>
      </c>
      <c r="W6" s="10">
        <v>0</v>
      </c>
      <c r="X6" s="10">
        <v>5.3</v>
      </c>
      <c r="Y6" s="13"/>
      <c r="Z6" s="13"/>
      <c r="AA6" s="13"/>
    </row>
    <row r="7" spans="1:27" ht="19.899999999999999" customHeight="1" x14ac:dyDescent="0.15">
      <c r="Q7" s="8" t="s">
        <v>21</v>
      </c>
      <c r="R7" s="8">
        <v>61</v>
      </c>
      <c r="S7" s="9" t="str">
        <f t="shared" si="0"/>
        <v>20～29歳(n=61)</v>
      </c>
      <c r="T7" s="10">
        <v>31.1</v>
      </c>
      <c r="U7" s="10">
        <v>49.2</v>
      </c>
      <c r="V7" s="10">
        <v>13.1</v>
      </c>
      <c r="W7" s="10">
        <v>6.6</v>
      </c>
      <c r="X7" s="10">
        <v>0</v>
      </c>
      <c r="Y7" s="13"/>
      <c r="Z7" s="13"/>
      <c r="AA7" s="13"/>
    </row>
    <row r="8" spans="1:27" ht="19.899999999999999" customHeight="1" x14ac:dyDescent="0.15">
      <c r="Q8" s="8" t="s">
        <v>22</v>
      </c>
      <c r="R8" s="8">
        <v>114</v>
      </c>
      <c r="S8" s="9" t="str">
        <f t="shared" si="0"/>
        <v>30～39歳(n=114)</v>
      </c>
      <c r="T8" s="10">
        <v>39.5</v>
      </c>
      <c r="U8" s="10">
        <v>42.1</v>
      </c>
      <c r="V8" s="10">
        <v>17.5</v>
      </c>
      <c r="W8" s="10">
        <v>0.9</v>
      </c>
      <c r="X8" s="10">
        <v>0</v>
      </c>
      <c r="Y8" s="13"/>
      <c r="Z8" s="13"/>
      <c r="AA8" s="13"/>
    </row>
    <row r="9" spans="1:27" ht="19.899999999999999" customHeight="1" x14ac:dyDescent="0.15">
      <c r="Q9" s="8" t="s">
        <v>23</v>
      </c>
      <c r="R9" s="8">
        <v>197</v>
      </c>
      <c r="S9" s="9" t="str">
        <f t="shared" si="0"/>
        <v>40～49歳(n=197)</v>
      </c>
      <c r="T9" s="10">
        <v>46.7</v>
      </c>
      <c r="U9" s="10">
        <v>40.6</v>
      </c>
      <c r="V9" s="10">
        <v>8.1</v>
      </c>
      <c r="W9" s="10">
        <v>4.0999999999999996</v>
      </c>
      <c r="X9" s="10">
        <v>0.5</v>
      </c>
      <c r="Y9" s="13"/>
      <c r="Z9" s="13"/>
      <c r="AA9" s="13"/>
    </row>
    <row r="10" spans="1:27" ht="19.899999999999999" customHeight="1" x14ac:dyDescent="0.15">
      <c r="Q10" s="8" t="s">
        <v>24</v>
      </c>
      <c r="R10" s="8">
        <v>242</v>
      </c>
      <c r="S10" s="9" t="str">
        <f t="shared" si="0"/>
        <v>50～59歳(n=242)</v>
      </c>
      <c r="T10" s="10">
        <v>48.8</v>
      </c>
      <c r="U10" s="10">
        <v>36.4</v>
      </c>
      <c r="V10" s="10">
        <v>11.2</v>
      </c>
      <c r="W10" s="10">
        <v>2.1</v>
      </c>
      <c r="X10" s="10">
        <v>1.7</v>
      </c>
      <c r="Y10" s="13"/>
      <c r="Z10" s="13"/>
      <c r="AA10" s="13"/>
    </row>
    <row r="11" spans="1:27" ht="19.899999999999999" customHeight="1" x14ac:dyDescent="0.15">
      <c r="Q11" s="8" t="s">
        <v>25</v>
      </c>
      <c r="R11" s="8">
        <v>112</v>
      </c>
      <c r="S11" s="9" t="str">
        <f t="shared" si="0"/>
        <v>60～64歳(n=112)</v>
      </c>
      <c r="T11" s="10">
        <v>33</v>
      </c>
      <c r="U11" s="10">
        <v>49.1</v>
      </c>
      <c r="V11" s="10">
        <v>13.4</v>
      </c>
      <c r="W11" s="10">
        <v>2.7</v>
      </c>
      <c r="X11" s="10">
        <v>1.8</v>
      </c>
      <c r="Y11" s="13"/>
      <c r="Z11" s="13"/>
      <c r="AA11" s="13"/>
    </row>
    <row r="12" spans="1:27" ht="19.899999999999999" customHeight="1" x14ac:dyDescent="0.15">
      <c r="Q12" s="8" t="s">
        <v>26</v>
      </c>
      <c r="R12" s="8">
        <v>95</v>
      </c>
      <c r="S12" s="9" t="str">
        <f t="shared" si="0"/>
        <v>65～69歳(n=95)</v>
      </c>
      <c r="T12" s="10">
        <v>34.700000000000003</v>
      </c>
      <c r="U12" s="10">
        <v>46.3</v>
      </c>
      <c r="V12" s="10">
        <v>10.5</v>
      </c>
      <c r="W12" s="10">
        <v>4.2</v>
      </c>
      <c r="X12" s="10">
        <v>4.2</v>
      </c>
      <c r="Y12" s="13"/>
      <c r="Z12" s="13"/>
      <c r="AA12" s="13"/>
    </row>
    <row r="13" spans="1:27" ht="19.899999999999999" customHeight="1" x14ac:dyDescent="0.15">
      <c r="Q13" s="8" t="s">
        <v>27</v>
      </c>
      <c r="R13" s="8">
        <v>184</v>
      </c>
      <c r="S13" s="9" t="str">
        <f t="shared" si="0"/>
        <v>70～74歳(n=184)</v>
      </c>
      <c r="T13" s="10">
        <v>37</v>
      </c>
      <c r="U13" s="10">
        <v>49.5</v>
      </c>
      <c r="V13" s="10">
        <v>8.1999999999999993</v>
      </c>
      <c r="W13" s="10">
        <v>2.7</v>
      </c>
      <c r="X13" s="10">
        <v>2.7</v>
      </c>
      <c r="Y13" s="13"/>
      <c r="Z13" s="13"/>
      <c r="AA13" s="13"/>
    </row>
    <row r="14" spans="1:27" ht="19.899999999999999" customHeight="1" x14ac:dyDescent="0.15">
      <c r="Q14" s="8" t="s">
        <v>28</v>
      </c>
      <c r="R14" s="8">
        <v>169</v>
      </c>
      <c r="S14" s="9" t="str">
        <f t="shared" si="0"/>
        <v>75歳以上(n=169)</v>
      </c>
      <c r="T14" s="10">
        <v>37.299999999999997</v>
      </c>
      <c r="U14" s="10">
        <v>42</v>
      </c>
      <c r="V14" s="10">
        <v>11.8</v>
      </c>
      <c r="W14" s="10">
        <v>3.6</v>
      </c>
      <c r="X14" s="10">
        <v>5.3</v>
      </c>
      <c r="Y14" s="13"/>
      <c r="Z14" s="13"/>
      <c r="AA14" s="13"/>
    </row>
    <row r="15" spans="1:27" ht="19.899999999999999" customHeight="1" x14ac:dyDescent="0.15">
      <c r="Q15" s="8" t="s">
        <v>5</v>
      </c>
      <c r="R15" s="8">
        <v>17</v>
      </c>
      <c r="S15" s="9" t="str">
        <f t="shared" si="0"/>
        <v>（無効回答）(n=17)</v>
      </c>
      <c r="T15" s="10">
        <v>35.299999999999997</v>
      </c>
      <c r="U15" s="10">
        <v>47.1</v>
      </c>
      <c r="V15" s="10">
        <v>11.8</v>
      </c>
      <c r="W15" s="10">
        <v>5.9</v>
      </c>
      <c r="X15" s="10">
        <v>0</v>
      </c>
      <c r="Y15" s="11"/>
    </row>
  </sheetData>
  <phoneticPr fontId="9"/>
  <pageMargins left="0" right="0" top="0.39370078740157483" bottom="0" header="0.31496062992125984" footer="0.31496062992125984"/>
  <pageSetup paperSize="9"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5"/>
  <sheetViews>
    <sheetView view="pageBreakPreview" zoomScaleNormal="100" zoomScaleSheetLayoutView="100" workbookViewId="0">
      <selection activeCell="Z15" sqref="Z15"/>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6" ht="19.899999999999999" customHeight="1" x14ac:dyDescent="0.15">
      <c r="A1" s="1"/>
      <c r="C1" s="12"/>
    </row>
    <row r="2" spans="1:26" ht="19.899999999999999" customHeight="1" x14ac:dyDescent="0.15">
      <c r="Q2" s="2" t="s">
        <v>410</v>
      </c>
    </row>
    <row r="3" spans="1:26" ht="19.899999999999999" customHeight="1" x14ac:dyDescent="0.15">
      <c r="Q3" s="2" t="s">
        <v>221</v>
      </c>
    </row>
    <row r="4" spans="1:26" ht="19.899999999999999" customHeight="1" x14ac:dyDescent="0.15">
      <c r="Q4" s="3"/>
      <c r="R4" s="4"/>
      <c r="S4" s="5" t="s">
        <v>0</v>
      </c>
      <c r="T4" s="6">
        <v>1</v>
      </c>
      <c r="U4" s="6">
        <v>1</v>
      </c>
      <c r="V4" s="6">
        <v>1</v>
      </c>
      <c r="W4" s="6">
        <v>1</v>
      </c>
      <c r="X4" s="6">
        <v>1</v>
      </c>
      <c r="Y4" s="6">
        <v>1</v>
      </c>
    </row>
    <row r="5" spans="1:26" ht="19.899999999999999" customHeight="1" x14ac:dyDescent="0.15">
      <c r="Q5" s="3" t="s">
        <v>1</v>
      </c>
      <c r="R5" s="4" t="s">
        <v>3</v>
      </c>
      <c r="S5" s="3" t="s">
        <v>2</v>
      </c>
      <c r="T5" s="7" t="s">
        <v>250</v>
      </c>
      <c r="U5" s="7" t="s">
        <v>240</v>
      </c>
      <c r="V5" s="7" t="s">
        <v>367</v>
      </c>
      <c r="W5" s="7" t="s">
        <v>365</v>
      </c>
      <c r="X5" s="7" t="s">
        <v>4</v>
      </c>
      <c r="Y5" s="7" t="s">
        <v>5</v>
      </c>
    </row>
    <row r="6" spans="1:26" ht="19.899999999999999" customHeight="1" x14ac:dyDescent="0.15">
      <c r="Q6" s="8" t="s">
        <v>20</v>
      </c>
      <c r="R6" s="8">
        <v>19</v>
      </c>
      <c r="S6" s="9" t="str">
        <f t="shared" ref="S6:S15" si="0">Q6&amp;"(n="&amp;R6&amp;")"</f>
        <v>16～19歳(n=19)</v>
      </c>
      <c r="T6" s="10">
        <v>42.1</v>
      </c>
      <c r="U6" s="10">
        <v>0</v>
      </c>
      <c r="V6" s="10">
        <v>5.3</v>
      </c>
      <c r="W6" s="10">
        <v>15.8</v>
      </c>
      <c r="X6" s="10">
        <v>31.6</v>
      </c>
      <c r="Y6" s="10">
        <v>5.3</v>
      </c>
      <c r="Z6" s="13"/>
    </row>
    <row r="7" spans="1:26" ht="19.899999999999999" customHeight="1" x14ac:dyDescent="0.15">
      <c r="Q7" s="8" t="s">
        <v>21</v>
      </c>
      <c r="R7" s="8">
        <v>61</v>
      </c>
      <c r="S7" s="9" t="str">
        <f t="shared" si="0"/>
        <v>20～29歳(n=61)</v>
      </c>
      <c r="T7" s="10">
        <v>39.299999999999997</v>
      </c>
      <c r="U7" s="10">
        <v>4.9000000000000004</v>
      </c>
      <c r="V7" s="10">
        <v>21.3</v>
      </c>
      <c r="W7" s="10">
        <v>14.8</v>
      </c>
      <c r="X7" s="10">
        <v>19.7</v>
      </c>
      <c r="Y7" s="10">
        <v>0</v>
      </c>
      <c r="Z7" s="13"/>
    </row>
    <row r="8" spans="1:26" ht="19.899999999999999" customHeight="1" x14ac:dyDescent="0.15">
      <c r="Q8" s="8" t="s">
        <v>22</v>
      </c>
      <c r="R8" s="8">
        <v>114</v>
      </c>
      <c r="S8" s="9" t="str">
        <f t="shared" si="0"/>
        <v>30～39歳(n=114)</v>
      </c>
      <c r="T8" s="10">
        <v>45.6</v>
      </c>
      <c r="U8" s="10">
        <v>1.8</v>
      </c>
      <c r="V8" s="10">
        <v>20.2</v>
      </c>
      <c r="W8" s="10">
        <v>15.8</v>
      </c>
      <c r="X8" s="10">
        <v>14.9</v>
      </c>
      <c r="Y8" s="10">
        <v>1.8</v>
      </c>
      <c r="Z8" s="13"/>
    </row>
    <row r="9" spans="1:26" ht="19.899999999999999" customHeight="1" x14ac:dyDescent="0.15">
      <c r="Q9" s="8" t="s">
        <v>23</v>
      </c>
      <c r="R9" s="8">
        <v>197</v>
      </c>
      <c r="S9" s="9" t="str">
        <f t="shared" si="0"/>
        <v>40～49歳(n=197)</v>
      </c>
      <c r="T9" s="10">
        <v>50.3</v>
      </c>
      <c r="U9" s="10">
        <v>4.5999999999999996</v>
      </c>
      <c r="V9" s="10">
        <v>18.3</v>
      </c>
      <c r="W9" s="10">
        <v>12.2</v>
      </c>
      <c r="X9" s="10">
        <v>13.7</v>
      </c>
      <c r="Y9" s="10">
        <v>1</v>
      </c>
      <c r="Z9" s="13"/>
    </row>
    <row r="10" spans="1:26" ht="19.899999999999999" customHeight="1" x14ac:dyDescent="0.15">
      <c r="Q10" s="8" t="s">
        <v>24</v>
      </c>
      <c r="R10" s="8">
        <v>242</v>
      </c>
      <c r="S10" s="9" t="str">
        <f t="shared" si="0"/>
        <v>50～59歳(n=242)</v>
      </c>
      <c r="T10" s="10">
        <v>43.8</v>
      </c>
      <c r="U10" s="10">
        <v>1.2</v>
      </c>
      <c r="V10" s="10">
        <v>14.9</v>
      </c>
      <c r="W10" s="10">
        <v>17.399999999999999</v>
      </c>
      <c r="X10" s="10">
        <v>19.399999999999999</v>
      </c>
      <c r="Y10" s="10">
        <v>3.3</v>
      </c>
      <c r="Z10" s="13"/>
    </row>
    <row r="11" spans="1:26" ht="19.899999999999999" customHeight="1" x14ac:dyDescent="0.15">
      <c r="Q11" s="8" t="s">
        <v>25</v>
      </c>
      <c r="R11" s="8">
        <v>112</v>
      </c>
      <c r="S11" s="9" t="str">
        <f t="shared" si="0"/>
        <v>60～64歳(n=112)</v>
      </c>
      <c r="T11" s="10">
        <v>42.9</v>
      </c>
      <c r="U11" s="10">
        <v>3.6</v>
      </c>
      <c r="V11" s="10">
        <v>17</v>
      </c>
      <c r="W11" s="10">
        <v>21.4</v>
      </c>
      <c r="X11" s="10">
        <v>10.7</v>
      </c>
      <c r="Y11" s="10">
        <v>4.5</v>
      </c>
      <c r="Z11" s="13"/>
    </row>
    <row r="12" spans="1:26" ht="19.899999999999999" customHeight="1" x14ac:dyDescent="0.15">
      <c r="Q12" s="8" t="s">
        <v>26</v>
      </c>
      <c r="R12" s="8">
        <v>95</v>
      </c>
      <c r="S12" s="9" t="str">
        <f t="shared" si="0"/>
        <v>65～69歳(n=95)</v>
      </c>
      <c r="T12" s="10">
        <v>44.2</v>
      </c>
      <c r="U12" s="10">
        <v>3.2</v>
      </c>
      <c r="V12" s="10">
        <v>14.7</v>
      </c>
      <c r="W12" s="10">
        <v>18.899999999999999</v>
      </c>
      <c r="X12" s="10">
        <v>14.7</v>
      </c>
      <c r="Y12" s="10">
        <v>4.2</v>
      </c>
      <c r="Z12" s="13"/>
    </row>
    <row r="13" spans="1:26" ht="19.899999999999999" customHeight="1" x14ac:dyDescent="0.15">
      <c r="Q13" s="8" t="s">
        <v>27</v>
      </c>
      <c r="R13" s="8">
        <v>184</v>
      </c>
      <c r="S13" s="9" t="str">
        <f t="shared" si="0"/>
        <v>70～74歳(n=184)</v>
      </c>
      <c r="T13" s="10">
        <v>50.5</v>
      </c>
      <c r="U13" s="10">
        <v>2.7</v>
      </c>
      <c r="V13" s="10">
        <v>17.899999999999999</v>
      </c>
      <c r="W13" s="10">
        <v>17.399999999999999</v>
      </c>
      <c r="X13" s="10">
        <v>7.6</v>
      </c>
      <c r="Y13" s="10">
        <v>3.8</v>
      </c>
      <c r="Z13" s="13"/>
    </row>
    <row r="14" spans="1:26" ht="19.899999999999999" customHeight="1" x14ac:dyDescent="0.15">
      <c r="Q14" s="8" t="s">
        <v>28</v>
      </c>
      <c r="R14" s="8">
        <v>169</v>
      </c>
      <c r="S14" s="9" t="str">
        <f t="shared" si="0"/>
        <v>75歳以上(n=169)</v>
      </c>
      <c r="T14" s="10">
        <v>44.4</v>
      </c>
      <c r="U14" s="10">
        <v>1.2</v>
      </c>
      <c r="V14" s="10">
        <v>14.2</v>
      </c>
      <c r="W14" s="10">
        <v>18.3</v>
      </c>
      <c r="X14" s="10">
        <v>11.8</v>
      </c>
      <c r="Y14" s="10">
        <v>10.1</v>
      </c>
      <c r="Z14" s="13"/>
    </row>
    <row r="15" spans="1:26" ht="19.899999999999999" customHeight="1" x14ac:dyDescent="0.15">
      <c r="Q15" s="8" t="s">
        <v>5</v>
      </c>
      <c r="R15" s="8">
        <v>17</v>
      </c>
      <c r="S15" s="9" t="str">
        <f t="shared" si="0"/>
        <v>（無効回答）(n=17)</v>
      </c>
      <c r="T15" s="10">
        <v>52.9</v>
      </c>
      <c r="U15" s="10">
        <v>0</v>
      </c>
      <c r="V15" s="10">
        <v>5.9</v>
      </c>
      <c r="W15" s="10">
        <v>11.8</v>
      </c>
      <c r="X15" s="10">
        <v>17.600000000000001</v>
      </c>
      <c r="Y15" s="10">
        <v>11.8</v>
      </c>
      <c r="Z15" s="11"/>
    </row>
    <row r="32" spans="17:17" ht="19.899999999999999" customHeight="1" x14ac:dyDescent="0.15">
      <c r="Q32" s="2" t="s">
        <v>410</v>
      </c>
    </row>
    <row r="33" spans="17:26" ht="19.899999999999999" customHeight="1" x14ac:dyDescent="0.15">
      <c r="Q33" s="2" t="s">
        <v>224</v>
      </c>
    </row>
    <row r="34" spans="17:26" ht="19.899999999999999" customHeight="1" x14ac:dyDescent="0.15">
      <c r="Q34" s="3"/>
      <c r="R34" s="4"/>
      <c r="S34" s="5" t="s">
        <v>0</v>
      </c>
      <c r="T34" s="6">
        <v>1</v>
      </c>
      <c r="U34" s="6">
        <v>1</v>
      </c>
      <c r="V34" s="6">
        <v>1</v>
      </c>
      <c r="W34" s="6">
        <v>1</v>
      </c>
      <c r="X34" s="6">
        <v>1</v>
      </c>
      <c r="Y34" s="6">
        <v>1</v>
      </c>
    </row>
    <row r="35" spans="17:26" ht="19.899999999999999" customHeight="1" x14ac:dyDescent="0.15">
      <c r="Q35" s="3" t="s">
        <v>1</v>
      </c>
      <c r="R35" s="4" t="s">
        <v>3</v>
      </c>
      <c r="S35" s="3" t="s">
        <v>2</v>
      </c>
      <c r="T35" s="7" t="s">
        <v>250</v>
      </c>
      <c r="U35" s="7" t="s">
        <v>240</v>
      </c>
      <c r="V35" s="7" t="s">
        <v>367</v>
      </c>
      <c r="W35" s="7" t="s">
        <v>365</v>
      </c>
      <c r="X35" s="7" t="s">
        <v>4</v>
      </c>
      <c r="Y35" s="7" t="s">
        <v>5</v>
      </c>
    </row>
    <row r="36" spans="17:26" ht="19.899999999999999" customHeight="1" x14ac:dyDescent="0.15">
      <c r="Q36" s="8" t="s">
        <v>20</v>
      </c>
      <c r="R36" s="8">
        <v>19</v>
      </c>
      <c r="S36" s="9" t="str">
        <f t="shared" ref="S36:S45" si="1">Q36&amp;"(n="&amp;R36&amp;")"</f>
        <v>16～19歳(n=19)</v>
      </c>
      <c r="T36" s="10">
        <v>26.3</v>
      </c>
      <c r="U36" s="10">
        <v>0</v>
      </c>
      <c r="V36" s="10">
        <v>15.8</v>
      </c>
      <c r="W36" s="10">
        <v>36.799999999999997</v>
      </c>
      <c r="X36" s="10">
        <v>21.1</v>
      </c>
      <c r="Y36" s="10">
        <v>0</v>
      </c>
      <c r="Z36" s="13"/>
    </row>
    <row r="37" spans="17:26" ht="19.899999999999999" customHeight="1" x14ac:dyDescent="0.15">
      <c r="Q37" s="8" t="s">
        <v>21</v>
      </c>
      <c r="R37" s="8">
        <v>61</v>
      </c>
      <c r="S37" s="9" t="str">
        <f t="shared" si="1"/>
        <v>20～29歳(n=61)</v>
      </c>
      <c r="T37" s="10">
        <v>23</v>
      </c>
      <c r="U37" s="10">
        <v>6.6</v>
      </c>
      <c r="V37" s="10">
        <v>23</v>
      </c>
      <c r="W37" s="10">
        <v>19.7</v>
      </c>
      <c r="X37" s="10">
        <v>27.9</v>
      </c>
      <c r="Y37" s="10">
        <v>0</v>
      </c>
      <c r="Z37" s="13"/>
    </row>
    <row r="38" spans="17:26" ht="19.899999999999999" customHeight="1" x14ac:dyDescent="0.15">
      <c r="Q38" s="8" t="s">
        <v>22</v>
      </c>
      <c r="R38" s="8">
        <v>114</v>
      </c>
      <c r="S38" s="9" t="str">
        <f t="shared" si="1"/>
        <v>30～39歳(n=114)</v>
      </c>
      <c r="T38" s="10">
        <v>27.2</v>
      </c>
      <c r="U38" s="10">
        <v>5.3</v>
      </c>
      <c r="V38" s="10">
        <v>15.8</v>
      </c>
      <c r="W38" s="10">
        <v>30.7</v>
      </c>
      <c r="X38" s="10">
        <v>20.2</v>
      </c>
      <c r="Y38" s="10">
        <v>0.9</v>
      </c>
      <c r="Z38" s="13"/>
    </row>
    <row r="39" spans="17:26" ht="19.899999999999999" customHeight="1" x14ac:dyDescent="0.15">
      <c r="Q39" s="8" t="s">
        <v>23</v>
      </c>
      <c r="R39" s="8">
        <v>197</v>
      </c>
      <c r="S39" s="9" t="str">
        <f t="shared" si="1"/>
        <v>40～49歳(n=197)</v>
      </c>
      <c r="T39" s="10">
        <v>39.6</v>
      </c>
      <c r="U39" s="10">
        <v>5.6</v>
      </c>
      <c r="V39" s="10">
        <v>23.4</v>
      </c>
      <c r="W39" s="10">
        <v>14.7</v>
      </c>
      <c r="X39" s="10">
        <v>15.7</v>
      </c>
      <c r="Y39" s="10">
        <v>1</v>
      </c>
      <c r="Z39" s="13"/>
    </row>
    <row r="40" spans="17:26" ht="19.899999999999999" customHeight="1" x14ac:dyDescent="0.15">
      <c r="Q40" s="8" t="s">
        <v>24</v>
      </c>
      <c r="R40" s="8">
        <v>242</v>
      </c>
      <c r="S40" s="9" t="str">
        <f t="shared" si="1"/>
        <v>50～59歳(n=242)</v>
      </c>
      <c r="T40" s="10">
        <v>34.299999999999997</v>
      </c>
      <c r="U40" s="10">
        <v>2.5</v>
      </c>
      <c r="V40" s="10">
        <v>22.7</v>
      </c>
      <c r="W40" s="10">
        <v>21.5</v>
      </c>
      <c r="X40" s="10">
        <v>15.7</v>
      </c>
      <c r="Y40" s="10">
        <v>3.3</v>
      </c>
      <c r="Z40" s="13"/>
    </row>
    <row r="41" spans="17:26" ht="19.899999999999999" customHeight="1" x14ac:dyDescent="0.15">
      <c r="Q41" s="8" t="s">
        <v>25</v>
      </c>
      <c r="R41" s="8">
        <v>112</v>
      </c>
      <c r="S41" s="9" t="str">
        <f t="shared" si="1"/>
        <v>60～64歳(n=112)</v>
      </c>
      <c r="T41" s="10">
        <v>42.9</v>
      </c>
      <c r="U41" s="10">
        <v>4.5</v>
      </c>
      <c r="V41" s="10">
        <v>18.8</v>
      </c>
      <c r="W41" s="10">
        <v>20.5</v>
      </c>
      <c r="X41" s="10">
        <v>10.7</v>
      </c>
      <c r="Y41" s="10">
        <v>2.7</v>
      </c>
      <c r="Z41" s="13"/>
    </row>
    <row r="42" spans="17:26" ht="19.899999999999999" customHeight="1" x14ac:dyDescent="0.15">
      <c r="Q42" s="8" t="s">
        <v>26</v>
      </c>
      <c r="R42" s="8">
        <v>95</v>
      </c>
      <c r="S42" s="9" t="str">
        <f t="shared" si="1"/>
        <v>65～69歳(n=95)</v>
      </c>
      <c r="T42" s="10">
        <v>29.5</v>
      </c>
      <c r="U42" s="10">
        <v>3.2</v>
      </c>
      <c r="V42" s="10">
        <v>31.6</v>
      </c>
      <c r="W42" s="10">
        <v>15.8</v>
      </c>
      <c r="X42" s="10">
        <v>15.8</v>
      </c>
      <c r="Y42" s="10">
        <v>4.2</v>
      </c>
      <c r="Z42" s="13"/>
    </row>
    <row r="43" spans="17:26" ht="19.899999999999999" customHeight="1" x14ac:dyDescent="0.15">
      <c r="Q43" s="8" t="s">
        <v>27</v>
      </c>
      <c r="R43" s="8">
        <v>184</v>
      </c>
      <c r="S43" s="9" t="str">
        <f t="shared" si="1"/>
        <v>70～74歳(n=184)</v>
      </c>
      <c r="T43" s="10">
        <v>51.1</v>
      </c>
      <c r="U43" s="10">
        <v>6</v>
      </c>
      <c r="V43" s="10">
        <v>17.399999999999999</v>
      </c>
      <c r="W43" s="10">
        <v>14.7</v>
      </c>
      <c r="X43" s="10">
        <v>7.6</v>
      </c>
      <c r="Y43" s="10">
        <v>3.3</v>
      </c>
      <c r="Z43" s="13"/>
    </row>
    <row r="44" spans="17:26" ht="19.899999999999999" customHeight="1" x14ac:dyDescent="0.15">
      <c r="Q44" s="8" t="s">
        <v>28</v>
      </c>
      <c r="R44" s="8">
        <v>169</v>
      </c>
      <c r="S44" s="9" t="str">
        <f t="shared" si="1"/>
        <v>75歳以上(n=169)</v>
      </c>
      <c r="T44" s="10">
        <v>42.6</v>
      </c>
      <c r="U44" s="10">
        <v>1.8</v>
      </c>
      <c r="V44" s="10">
        <v>19.5</v>
      </c>
      <c r="W44" s="10">
        <v>17.2</v>
      </c>
      <c r="X44" s="10">
        <v>9.5</v>
      </c>
      <c r="Y44" s="10">
        <v>9.5</v>
      </c>
      <c r="Z44" s="13"/>
    </row>
    <row r="45" spans="17:26" ht="19.899999999999999" customHeight="1" x14ac:dyDescent="0.15">
      <c r="Q45" s="8" t="s">
        <v>5</v>
      </c>
      <c r="R45" s="8">
        <v>17</v>
      </c>
      <c r="S45" s="9" t="str">
        <f t="shared" si="1"/>
        <v>（無効回答）(n=17)</v>
      </c>
      <c r="T45" s="10">
        <v>41.2</v>
      </c>
      <c r="U45" s="10">
        <v>5.9</v>
      </c>
      <c r="V45" s="10">
        <v>23.5</v>
      </c>
      <c r="W45" s="10">
        <v>5.9</v>
      </c>
      <c r="X45" s="10">
        <v>23.5</v>
      </c>
      <c r="Y45" s="10">
        <v>0</v>
      </c>
      <c r="Z45" s="11" t="s">
        <v>29</v>
      </c>
    </row>
    <row r="62" spans="17:25" ht="19.899999999999999" customHeight="1" x14ac:dyDescent="0.15">
      <c r="Q62" s="2" t="s">
        <v>410</v>
      </c>
    </row>
    <row r="63" spans="17:25" ht="19.899999999999999" customHeight="1" x14ac:dyDescent="0.15">
      <c r="Q63" s="2" t="s">
        <v>226</v>
      </c>
    </row>
    <row r="64" spans="17:25" ht="19.899999999999999" customHeight="1" x14ac:dyDescent="0.15">
      <c r="Q64" s="3"/>
      <c r="R64" s="4"/>
      <c r="S64" s="5" t="s">
        <v>0</v>
      </c>
      <c r="T64" s="6">
        <v>1</v>
      </c>
      <c r="U64" s="6">
        <v>1</v>
      </c>
      <c r="V64" s="6">
        <v>1</v>
      </c>
      <c r="W64" s="6">
        <v>1</v>
      </c>
      <c r="X64" s="6">
        <v>1</v>
      </c>
      <c r="Y64" s="6">
        <v>1</v>
      </c>
    </row>
    <row r="65" spans="17:26" ht="19.899999999999999" customHeight="1" x14ac:dyDescent="0.15">
      <c r="Q65" s="3" t="s">
        <v>1</v>
      </c>
      <c r="R65" s="4" t="s">
        <v>3</v>
      </c>
      <c r="S65" s="3" t="s">
        <v>2</v>
      </c>
      <c r="T65" s="7" t="s">
        <v>250</v>
      </c>
      <c r="U65" s="7" t="s">
        <v>240</v>
      </c>
      <c r="V65" s="7" t="s">
        <v>367</v>
      </c>
      <c r="W65" s="7" t="s">
        <v>365</v>
      </c>
      <c r="X65" s="7" t="s">
        <v>4</v>
      </c>
      <c r="Y65" s="7" t="s">
        <v>5</v>
      </c>
    </row>
    <row r="66" spans="17:26" ht="19.899999999999999" customHeight="1" x14ac:dyDescent="0.15">
      <c r="Q66" s="8" t="s">
        <v>20</v>
      </c>
      <c r="R66" s="8">
        <v>19</v>
      </c>
      <c r="S66" s="9" t="str">
        <f t="shared" ref="S66:S75" si="2">Q66&amp;"(n="&amp;R66&amp;")"</f>
        <v>16～19歳(n=19)</v>
      </c>
      <c r="T66" s="10">
        <v>26.3</v>
      </c>
      <c r="U66" s="10">
        <v>0</v>
      </c>
      <c r="V66" s="10">
        <v>10.5</v>
      </c>
      <c r="W66" s="10">
        <v>15.8</v>
      </c>
      <c r="X66" s="10">
        <v>47.4</v>
      </c>
      <c r="Y66" s="10">
        <v>0</v>
      </c>
      <c r="Z66" s="13"/>
    </row>
    <row r="67" spans="17:26" ht="19.899999999999999" customHeight="1" x14ac:dyDescent="0.15">
      <c r="Q67" s="8" t="s">
        <v>21</v>
      </c>
      <c r="R67" s="8">
        <v>61</v>
      </c>
      <c r="S67" s="9" t="str">
        <f t="shared" si="2"/>
        <v>20～29歳(n=61)</v>
      </c>
      <c r="T67" s="10">
        <v>21.3</v>
      </c>
      <c r="U67" s="10">
        <v>4.9000000000000004</v>
      </c>
      <c r="V67" s="10">
        <v>26.2</v>
      </c>
      <c r="W67" s="10">
        <v>18</v>
      </c>
      <c r="X67" s="10">
        <v>27.9</v>
      </c>
      <c r="Y67" s="10">
        <v>1.6</v>
      </c>
      <c r="Z67" s="13"/>
    </row>
    <row r="68" spans="17:26" ht="19.899999999999999" customHeight="1" x14ac:dyDescent="0.15">
      <c r="Q68" s="8" t="s">
        <v>22</v>
      </c>
      <c r="R68" s="8">
        <v>114</v>
      </c>
      <c r="S68" s="9" t="str">
        <f t="shared" si="2"/>
        <v>30～39歳(n=114)</v>
      </c>
      <c r="T68" s="10">
        <v>25.4</v>
      </c>
      <c r="U68" s="10">
        <v>3.5</v>
      </c>
      <c r="V68" s="10">
        <v>32.5</v>
      </c>
      <c r="W68" s="10">
        <v>20.2</v>
      </c>
      <c r="X68" s="10">
        <v>17.5</v>
      </c>
      <c r="Y68" s="10">
        <v>0.9</v>
      </c>
      <c r="Z68" s="13"/>
    </row>
    <row r="69" spans="17:26" ht="19.899999999999999" customHeight="1" x14ac:dyDescent="0.15">
      <c r="Q69" s="8" t="s">
        <v>23</v>
      </c>
      <c r="R69" s="8">
        <v>197</v>
      </c>
      <c r="S69" s="9" t="str">
        <f t="shared" si="2"/>
        <v>40～49歳(n=197)</v>
      </c>
      <c r="T69" s="10">
        <v>35</v>
      </c>
      <c r="U69" s="10">
        <v>4.0999999999999996</v>
      </c>
      <c r="V69" s="10">
        <v>25.9</v>
      </c>
      <c r="W69" s="10">
        <v>14.7</v>
      </c>
      <c r="X69" s="10">
        <v>18.3</v>
      </c>
      <c r="Y69" s="10">
        <v>2</v>
      </c>
      <c r="Z69" s="13"/>
    </row>
    <row r="70" spans="17:26" ht="19.899999999999999" customHeight="1" x14ac:dyDescent="0.15">
      <c r="Q70" s="8" t="s">
        <v>24</v>
      </c>
      <c r="R70" s="8">
        <v>242</v>
      </c>
      <c r="S70" s="9" t="str">
        <f t="shared" si="2"/>
        <v>50～59歳(n=242)</v>
      </c>
      <c r="T70" s="10">
        <v>33.5</v>
      </c>
      <c r="U70" s="10">
        <v>3.3</v>
      </c>
      <c r="V70" s="10">
        <v>23.1</v>
      </c>
      <c r="W70" s="10">
        <v>16.899999999999999</v>
      </c>
      <c r="X70" s="10">
        <v>21.9</v>
      </c>
      <c r="Y70" s="10">
        <v>1.2</v>
      </c>
      <c r="Z70" s="13"/>
    </row>
    <row r="71" spans="17:26" ht="19.899999999999999" customHeight="1" x14ac:dyDescent="0.15">
      <c r="Q71" s="8" t="s">
        <v>25</v>
      </c>
      <c r="R71" s="8">
        <v>112</v>
      </c>
      <c r="S71" s="9" t="str">
        <f t="shared" si="2"/>
        <v>60～64歳(n=112)</v>
      </c>
      <c r="T71" s="10">
        <v>28.6</v>
      </c>
      <c r="U71" s="10">
        <v>1.8</v>
      </c>
      <c r="V71" s="10">
        <v>25.9</v>
      </c>
      <c r="W71" s="10">
        <v>20.5</v>
      </c>
      <c r="X71" s="10">
        <v>19.600000000000001</v>
      </c>
      <c r="Y71" s="10">
        <v>3.6</v>
      </c>
      <c r="Z71" s="13"/>
    </row>
    <row r="72" spans="17:26" ht="19.899999999999999" customHeight="1" x14ac:dyDescent="0.15">
      <c r="Q72" s="8" t="s">
        <v>26</v>
      </c>
      <c r="R72" s="8">
        <v>95</v>
      </c>
      <c r="S72" s="9" t="str">
        <f t="shared" si="2"/>
        <v>65～69歳(n=95)</v>
      </c>
      <c r="T72" s="10">
        <v>16.8</v>
      </c>
      <c r="U72" s="10">
        <v>3.2</v>
      </c>
      <c r="V72" s="10">
        <v>32.6</v>
      </c>
      <c r="W72" s="10">
        <v>20</v>
      </c>
      <c r="X72" s="10">
        <v>23.2</v>
      </c>
      <c r="Y72" s="10">
        <v>4.2</v>
      </c>
      <c r="Z72" s="13"/>
    </row>
    <row r="73" spans="17:26" ht="19.899999999999999" customHeight="1" x14ac:dyDescent="0.15">
      <c r="Q73" s="8" t="s">
        <v>27</v>
      </c>
      <c r="R73" s="8">
        <v>184</v>
      </c>
      <c r="S73" s="9" t="str">
        <f t="shared" si="2"/>
        <v>70～74歳(n=184)</v>
      </c>
      <c r="T73" s="10">
        <v>25.5</v>
      </c>
      <c r="U73" s="10">
        <v>2.7</v>
      </c>
      <c r="V73" s="10">
        <v>31.5</v>
      </c>
      <c r="W73" s="10">
        <v>19</v>
      </c>
      <c r="X73" s="10">
        <v>17.399999999999999</v>
      </c>
      <c r="Y73" s="10">
        <v>3.8</v>
      </c>
      <c r="Z73" s="13"/>
    </row>
    <row r="74" spans="17:26" ht="19.899999999999999" customHeight="1" x14ac:dyDescent="0.15">
      <c r="Q74" s="8" t="s">
        <v>28</v>
      </c>
      <c r="R74" s="8">
        <v>169</v>
      </c>
      <c r="S74" s="9" t="str">
        <f t="shared" si="2"/>
        <v>75歳以上(n=169)</v>
      </c>
      <c r="T74" s="10">
        <v>28.4</v>
      </c>
      <c r="U74" s="10">
        <v>3</v>
      </c>
      <c r="V74" s="10">
        <v>20.7</v>
      </c>
      <c r="W74" s="10">
        <v>20.7</v>
      </c>
      <c r="X74" s="10">
        <v>16.600000000000001</v>
      </c>
      <c r="Y74" s="10">
        <v>10.7</v>
      </c>
      <c r="Z74" s="13"/>
    </row>
    <row r="75" spans="17:26" ht="19.899999999999999" customHeight="1" x14ac:dyDescent="0.15">
      <c r="Q75" s="8" t="s">
        <v>5</v>
      </c>
      <c r="R75" s="8">
        <v>17</v>
      </c>
      <c r="S75" s="9" t="str">
        <f t="shared" si="2"/>
        <v>（無効回答）(n=17)</v>
      </c>
      <c r="T75" s="10">
        <v>35.299999999999997</v>
      </c>
      <c r="U75" s="10">
        <v>5.9</v>
      </c>
      <c r="V75" s="10">
        <v>23.5</v>
      </c>
      <c r="W75" s="10">
        <v>17.600000000000001</v>
      </c>
      <c r="X75" s="10">
        <v>17.600000000000001</v>
      </c>
      <c r="Y75" s="10">
        <v>0</v>
      </c>
      <c r="Z75" s="11" t="s">
        <v>29</v>
      </c>
    </row>
    <row r="92" spans="17:26" ht="19.899999999999999" customHeight="1" x14ac:dyDescent="0.15">
      <c r="Q92" s="2" t="s">
        <v>410</v>
      </c>
    </row>
    <row r="93" spans="17:26" ht="19.899999999999999" customHeight="1" x14ac:dyDescent="0.15">
      <c r="Q93" s="2" t="s">
        <v>231</v>
      </c>
    </row>
    <row r="94" spans="17:26" ht="19.899999999999999" customHeight="1" x14ac:dyDescent="0.15">
      <c r="Q94" s="3"/>
      <c r="R94" s="4"/>
      <c r="S94" s="5" t="s">
        <v>0</v>
      </c>
      <c r="T94" s="6">
        <v>1</v>
      </c>
      <c r="U94" s="6">
        <v>1</v>
      </c>
      <c r="V94" s="6">
        <v>1</v>
      </c>
      <c r="W94" s="6">
        <v>1</v>
      </c>
      <c r="X94" s="6">
        <v>1</v>
      </c>
      <c r="Y94" s="6">
        <v>1</v>
      </c>
    </row>
    <row r="95" spans="17:26" ht="19.899999999999999" customHeight="1" x14ac:dyDescent="0.15">
      <c r="Q95" s="3" t="s">
        <v>1</v>
      </c>
      <c r="R95" s="4" t="s">
        <v>3</v>
      </c>
      <c r="S95" s="3" t="s">
        <v>2</v>
      </c>
      <c r="T95" s="7" t="s">
        <v>250</v>
      </c>
      <c r="U95" s="7" t="s">
        <v>240</v>
      </c>
      <c r="V95" s="7" t="s">
        <v>367</v>
      </c>
      <c r="W95" s="7" t="s">
        <v>365</v>
      </c>
      <c r="X95" s="7" t="s">
        <v>4</v>
      </c>
      <c r="Y95" s="7" t="s">
        <v>5</v>
      </c>
    </row>
    <row r="96" spans="17:26" ht="19.899999999999999" customHeight="1" x14ac:dyDescent="0.15">
      <c r="Q96" s="8" t="s">
        <v>20</v>
      </c>
      <c r="R96" s="8">
        <v>19</v>
      </c>
      <c r="S96" s="9" t="str">
        <f t="shared" ref="S96:S105" si="3">Q96&amp;"(n="&amp;R96&amp;")"</f>
        <v>16～19歳(n=19)</v>
      </c>
      <c r="T96" s="10">
        <v>0</v>
      </c>
      <c r="U96" s="10">
        <v>0</v>
      </c>
      <c r="V96" s="10">
        <v>15.8</v>
      </c>
      <c r="W96" s="10">
        <v>26.3</v>
      </c>
      <c r="X96" s="10">
        <v>52.6</v>
      </c>
      <c r="Y96" s="10">
        <v>5.3</v>
      </c>
      <c r="Z96" s="13"/>
    </row>
    <row r="97" spans="17:26" ht="19.899999999999999" customHeight="1" x14ac:dyDescent="0.15">
      <c r="Q97" s="8" t="s">
        <v>21</v>
      </c>
      <c r="R97" s="8">
        <v>61</v>
      </c>
      <c r="S97" s="9" t="str">
        <f t="shared" si="3"/>
        <v>20～29歳(n=61)</v>
      </c>
      <c r="T97" s="10">
        <v>3.3</v>
      </c>
      <c r="U97" s="10">
        <v>0</v>
      </c>
      <c r="V97" s="10">
        <v>26.2</v>
      </c>
      <c r="W97" s="10">
        <v>24.6</v>
      </c>
      <c r="X97" s="10">
        <v>44.3</v>
      </c>
      <c r="Y97" s="10">
        <v>1.6</v>
      </c>
      <c r="Z97" s="13"/>
    </row>
    <row r="98" spans="17:26" ht="19.899999999999999" customHeight="1" x14ac:dyDescent="0.15">
      <c r="Q98" s="8" t="s">
        <v>22</v>
      </c>
      <c r="R98" s="8">
        <v>114</v>
      </c>
      <c r="S98" s="9" t="str">
        <f t="shared" si="3"/>
        <v>30～39歳(n=114)</v>
      </c>
      <c r="T98" s="10">
        <v>6.1</v>
      </c>
      <c r="U98" s="10">
        <v>8.8000000000000007</v>
      </c>
      <c r="V98" s="10">
        <v>28.1</v>
      </c>
      <c r="W98" s="10">
        <v>28.1</v>
      </c>
      <c r="X98" s="10">
        <v>28.1</v>
      </c>
      <c r="Y98" s="10">
        <v>0.9</v>
      </c>
      <c r="Z98" s="13"/>
    </row>
    <row r="99" spans="17:26" ht="19.899999999999999" customHeight="1" x14ac:dyDescent="0.15">
      <c r="Q99" s="8" t="s">
        <v>23</v>
      </c>
      <c r="R99" s="8">
        <v>197</v>
      </c>
      <c r="S99" s="9" t="str">
        <f t="shared" si="3"/>
        <v>40～49歳(n=197)</v>
      </c>
      <c r="T99" s="10">
        <v>13.2</v>
      </c>
      <c r="U99" s="10">
        <v>6.6</v>
      </c>
      <c r="V99" s="10">
        <v>27.9</v>
      </c>
      <c r="W99" s="10">
        <v>24.4</v>
      </c>
      <c r="X99" s="10">
        <v>26.9</v>
      </c>
      <c r="Y99" s="10">
        <v>1</v>
      </c>
      <c r="Z99" s="13"/>
    </row>
    <row r="100" spans="17:26" ht="19.899999999999999" customHeight="1" x14ac:dyDescent="0.15">
      <c r="Q100" s="8" t="s">
        <v>24</v>
      </c>
      <c r="R100" s="8">
        <v>242</v>
      </c>
      <c r="S100" s="9" t="str">
        <f t="shared" si="3"/>
        <v>50～59歳(n=242)</v>
      </c>
      <c r="T100" s="10">
        <v>6.6</v>
      </c>
      <c r="U100" s="10">
        <v>3.7</v>
      </c>
      <c r="V100" s="10">
        <v>22.7</v>
      </c>
      <c r="W100" s="10">
        <v>33.1</v>
      </c>
      <c r="X100" s="10">
        <v>31</v>
      </c>
      <c r="Y100" s="10">
        <v>2.9</v>
      </c>
      <c r="Z100" s="13"/>
    </row>
    <row r="101" spans="17:26" ht="19.899999999999999" customHeight="1" x14ac:dyDescent="0.15">
      <c r="Q101" s="8" t="s">
        <v>25</v>
      </c>
      <c r="R101" s="8">
        <v>112</v>
      </c>
      <c r="S101" s="9" t="str">
        <f t="shared" si="3"/>
        <v>60～64歳(n=112)</v>
      </c>
      <c r="T101" s="10">
        <v>6.3</v>
      </c>
      <c r="U101" s="10">
        <v>0.9</v>
      </c>
      <c r="V101" s="10">
        <v>27.7</v>
      </c>
      <c r="W101" s="10">
        <v>29.5</v>
      </c>
      <c r="X101" s="10">
        <v>31.3</v>
      </c>
      <c r="Y101" s="10">
        <v>4.5</v>
      </c>
      <c r="Z101" s="13"/>
    </row>
    <row r="102" spans="17:26" ht="19.899999999999999" customHeight="1" x14ac:dyDescent="0.15">
      <c r="Q102" s="8" t="s">
        <v>26</v>
      </c>
      <c r="R102" s="8">
        <v>95</v>
      </c>
      <c r="S102" s="9" t="str">
        <f t="shared" si="3"/>
        <v>65～69歳(n=95)</v>
      </c>
      <c r="T102" s="10">
        <v>2.1</v>
      </c>
      <c r="U102" s="10">
        <v>2.1</v>
      </c>
      <c r="V102" s="10">
        <v>28.4</v>
      </c>
      <c r="W102" s="10">
        <v>28.4</v>
      </c>
      <c r="X102" s="10">
        <v>34.700000000000003</v>
      </c>
      <c r="Y102" s="10">
        <v>4.2</v>
      </c>
      <c r="Z102" s="13"/>
    </row>
    <row r="103" spans="17:26" ht="19.899999999999999" customHeight="1" x14ac:dyDescent="0.15">
      <c r="Q103" s="8" t="s">
        <v>27</v>
      </c>
      <c r="R103" s="8">
        <v>184</v>
      </c>
      <c r="S103" s="9" t="str">
        <f t="shared" si="3"/>
        <v>70～74歳(n=184)</v>
      </c>
      <c r="T103" s="10">
        <v>3.8</v>
      </c>
      <c r="U103" s="10">
        <v>0</v>
      </c>
      <c r="V103" s="10">
        <v>23.9</v>
      </c>
      <c r="W103" s="10">
        <v>37.5</v>
      </c>
      <c r="X103" s="10">
        <v>29.9</v>
      </c>
      <c r="Y103" s="10">
        <v>4.9000000000000004</v>
      </c>
      <c r="Z103" s="13"/>
    </row>
    <row r="104" spans="17:26" ht="19.899999999999999" customHeight="1" x14ac:dyDescent="0.15">
      <c r="Q104" s="8" t="s">
        <v>28</v>
      </c>
      <c r="R104" s="8">
        <v>169</v>
      </c>
      <c r="S104" s="9" t="str">
        <f t="shared" si="3"/>
        <v>75歳以上(n=169)</v>
      </c>
      <c r="T104" s="10">
        <v>6.5</v>
      </c>
      <c r="U104" s="10">
        <v>1.2</v>
      </c>
      <c r="V104" s="10">
        <v>16.600000000000001</v>
      </c>
      <c r="W104" s="10">
        <v>34.299999999999997</v>
      </c>
      <c r="X104" s="10">
        <v>28.4</v>
      </c>
      <c r="Y104" s="10">
        <v>13</v>
      </c>
      <c r="Z104" s="13"/>
    </row>
    <row r="105" spans="17:26" ht="19.899999999999999" customHeight="1" x14ac:dyDescent="0.15">
      <c r="Q105" s="8" t="s">
        <v>5</v>
      </c>
      <c r="R105" s="8">
        <v>17</v>
      </c>
      <c r="S105" s="9" t="str">
        <f t="shared" si="3"/>
        <v>（無効回答）(n=17)</v>
      </c>
      <c r="T105" s="10">
        <v>23.5</v>
      </c>
      <c r="U105" s="10">
        <v>5.9</v>
      </c>
      <c r="V105" s="10">
        <v>23.5</v>
      </c>
      <c r="W105" s="10">
        <v>35.299999999999997</v>
      </c>
      <c r="X105" s="10">
        <v>11.8</v>
      </c>
      <c r="Y105" s="10">
        <v>0</v>
      </c>
      <c r="Z105" s="11" t="s">
        <v>29</v>
      </c>
    </row>
    <row r="122" spans="17:26" ht="19.899999999999999" customHeight="1" x14ac:dyDescent="0.15">
      <c r="Q122" s="2" t="s">
        <v>410</v>
      </c>
    </row>
    <row r="123" spans="17:26" ht="19.899999999999999" customHeight="1" x14ac:dyDescent="0.15">
      <c r="Q123" s="2" t="s">
        <v>230</v>
      </c>
    </row>
    <row r="124" spans="17:26" ht="19.899999999999999" customHeight="1" x14ac:dyDescent="0.15">
      <c r="Q124" s="3"/>
      <c r="R124" s="4"/>
      <c r="S124" s="5" t="s">
        <v>0</v>
      </c>
      <c r="T124" s="6">
        <v>1</v>
      </c>
      <c r="U124" s="6">
        <v>1</v>
      </c>
      <c r="V124" s="6">
        <v>1</v>
      </c>
      <c r="W124" s="6">
        <v>1</v>
      </c>
      <c r="X124" s="6">
        <v>1</v>
      </c>
      <c r="Y124" s="6">
        <v>1</v>
      </c>
    </row>
    <row r="125" spans="17:26" ht="19.899999999999999" customHeight="1" x14ac:dyDescent="0.15">
      <c r="Q125" s="3" t="s">
        <v>1</v>
      </c>
      <c r="R125" s="4" t="s">
        <v>3</v>
      </c>
      <c r="S125" s="3" t="s">
        <v>2</v>
      </c>
      <c r="T125" s="7" t="s">
        <v>250</v>
      </c>
      <c r="U125" s="7" t="s">
        <v>240</v>
      </c>
      <c r="V125" s="7" t="s">
        <v>367</v>
      </c>
      <c r="W125" s="7" t="s">
        <v>365</v>
      </c>
      <c r="X125" s="7" t="s">
        <v>4</v>
      </c>
      <c r="Y125" s="7" t="s">
        <v>5</v>
      </c>
    </row>
    <row r="126" spans="17:26" ht="19.899999999999999" customHeight="1" x14ac:dyDescent="0.15">
      <c r="Q126" s="8" t="s">
        <v>20</v>
      </c>
      <c r="R126" s="8">
        <v>19</v>
      </c>
      <c r="S126" s="9" t="str">
        <f t="shared" ref="S126:S135" si="4">Q126&amp;"(n="&amp;R126&amp;")"</f>
        <v>16～19歳(n=19)</v>
      </c>
      <c r="T126" s="10">
        <v>5.3</v>
      </c>
      <c r="U126" s="10">
        <v>5.3</v>
      </c>
      <c r="V126" s="10">
        <v>10.5</v>
      </c>
      <c r="W126" s="10">
        <v>26.3</v>
      </c>
      <c r="X126" s="10">
        <v>52.6</v>
      </c>
      <c r="Y126" s="10">
        <v>0</v>
      </c>
      <c r="Z126" s="13"/>
    </row>
    <row r="127" spans="17:26" ht="19.899999999999999" customHeight="1" x14ac:dyDescent="0.15">
      <c r="Q127" s="8" t="s">
        <v>21</v>
      </c>
      <c r="R127" s="8">
        <v>61</v>
      </c>
      <c r="S127" s="9" t="str">
        <f t="shared" si="4"/>
        <v>20～29歳(n=61)</v>
      </c>
      <c r="T127" s="10">
        <v>8.1999999999999993</v>
      </c>
      <c r="U127" s="10">
        <v>1.6</v>
      </c>
      <c r="V127" s="10">
        <v>32.799999999999997</v>
      </c>
      <c r="W127" s="10">
        <v>27.9</v>
      </c>
      <c r="X127" s="10">
        <v>29.5</v>
      </c>
      <c r="Y127" s="10">
        <v>0</v>
      </c>
      <c r="Z127" s="13"/>
    </row>
    <row r="128" spans="17:26" ht="19.899999999999999" customHeight="1" x14ac:dyDescent="0.15">
      <c r="Q128" s="8" t="s">
        <v>22</v>
      </c>
      <c r="R128" s="8">
        <v>114</v>
      </c>
      <c r="S128" s="9" t="str">
        <f t="shared" si="4"/>
        <v>30～39歳(n=114)</v>
      </c>
      <c r="T128" s="10">
        <v>4.4000000000000004</v>
      </c>
      <c r="U128" s="10">
        <v>4.4000000000000004</v>
      </c>
      <c r="V128" s="10">
        <v>36.799999999999997</v>
      </c>
      <c r="W128" s="10">
        <v>34.200000000000003</v>
      </c>
      <c r="X128" s="10">
        <v>19.3</v>
      </c>
      <c r="Y128" s="10">
        <v>0.9</v>
      </c>
      <c r="Z128" s="13"/>
    </row>
    <row r="129" spans="17:26" ht="19.899999999999999" customHeight="1" x14ac:dyDescent="0.15">
      <c r="Q129" s="8" t="s">
        <v>23</v>
      </c>
      <c r="R129" s="8">
        <v>197</v>
      </c>
      <c r="S129" s="9" t="str">
        <f t="shared" si="4"/>
        <v>40～49歳(n=197)</v>
      </c>
      <c r="T129" s="10">
        <v>8.6</v>
      </c>
      <c r="U129" s="10">
        <v>4.5999999999999996</v>
      </c>
      <c r="V129" s="10">
        <v>42.6</v>
      </c>
      <c r="W129" s="10">
        <v>22.8</v>
      </c>
      <c r="X129" s="10">
        <v>19.8</v>
      </c>
      <c r="Y129" s="10">
        <v>1.5</v>
      </c>
      <c r="Z129" s="13"/>
    </row>
    <row r="130" spans="17:26" ht="19.899999999999999" customHeight="1" x14ac:dyDescent="0.15">
      <c r="Q130" s="8" t="s">
        <v>24</v>
      </c>
      <c r="R130" s="8">
        <v>242</v>
      </c>
      <c r="S130" s="9" t="str">
        <f t="shared" si="4"/>
        <v>50～59歳(n=242)</v>
      </c>
      <c r="T130" s="10">
        <v>12</v>
      </c>
      <c r="U130" s="10">
        <v>0.8</v>
      </c>
      <c r="V130" s="10">
        <v>41.7</v>
      </c>
      <c r="W130" s="10">
        <v>26.4</v>
      </c>
      <c r="X130" s="10">
        <v>15.3</v>
      </c>
      <c r="Y130" s="10">
        <v>3.7</v>
      </c>
      <c r="Z130" s="13"/>
    </row>
    <row r="131" spans="17:26" ht="19.899999999999999" customHeight="1" x14ac:dyDescent="0.15">
      <c r="Q131" s="8" t="s">
        <v>25</v>
      </c>
      <c r="R131" s="8">
        <v>112</v>
      </c>
      <c r="S131" s="9" t="str">
        <f t="shared" si="4"/>
        <v>60～64歳(n=112)</v>
      </c>
      <c r="T131" s="10">
        <v>14.3</v>
      </c>
      <c r="U131" s="10">
        <v>0.9</v>
      </c>
      <c r="V131" s="10">
        <v>31.3</v>
      </c>
      <c r="W131" s="10">
        <v>32.1</v>
      </c>
      <c r="X131" s="10">
        <v>17.899999999999999</v>
      </c>
      <c r="Y131" s="10">
        <v>3.6</v>
      </c>
      <c r="Z131" s="13"/>
    </row>
    <row r="132" spans="17:26" ht="19.899999999999999" customHeight="1" x14ac:dyDescent="0.15">
      <c r="Q132" s="8" t="s">
        <v>26</v>
      </c>
      <c r="R132" s="8">
        <v>95</v>
      </c>
      <c r="S132" s="9" t="str">
        <f t="shared" si="4"/>
        <v>65～69歳(n=95)</v>
      </c>
      <c r="T132" s="10">
        <v>10.5</v>
      </c>
      <c r="U132" s="10">
        <v>0</v>
      </c>
      <c r="V132" s="10">
        <v>40</v>
      </c>
      <c r="W132" s="10">
        <v>24.2</v>
      </c>
      <c r="X132" s="10">
        <v>18.899999999999999</v>
      </c>
      <c r="Y132" s="10">
        <v>6.3</v>
      </c>
      <c r="Z132" s="13"/>
    </row>
    <row r="133" spans="17:26" ht="19.899999999999999" customHeight="1" x14ac:dyDescent="0.15">
      <c r="Q133" s="8" t="s">
        <v>27</v>
      </c>
      <c r="R133" s="8">
        <v>184</v>
      </c>
      <c r="S133" s="9" t="str">
        <f t="shared" si="4"/>
        <v>70～74歳(n=184)</v>
      </c>
      <c r="T133" s="10">
        <v>12</v>
      </c>
      <c r="U133" s="10">
        <v>2.2000000000000002</v>
      </c>
      <c r="V133" s="10">
        <v>34.799999999999997</v>
      </c>
      <c r="W133" s="10">
        <v>32.6</v>
      </c>
      <c r="X133" s="10">
        <v>13</v>
      </c>
      <c r="Y133" s="10">
        <v>5.4</v>
      </c>
      <c r="Z133" s="13"/>
    </row>
    <row r="134" spans="17:26" ht="19.899999999999999" customHeight="1" x14ac:dyDescent="0.15">
      <c r="Q134" s="8" t="s">
        <v>28</v>
      </c>
      <c r="R134" s="8">
        <v>169</v>
      </c>
      <c r="S134" s="9" t="str">
        <f t="shared" si="4"/>
        <v>75歳以上(n=169)</v>
      </c>
      <c r="T134" s="10">
        <v>17.2</v>
      </c>
      <c r="U134" s="10">
        <v>2.4</v>
      </c>
      <c r="V134" s="10">
        <v>29</v>
      </c>
      <c r="W134" s="10">
        <v>23.7</v>
      </c>
      <c r="X134" s="10">
        <v>15.4</v>
      </c>
      <c r="Y134" s="10">
        <v>12.4</v>
      </c>
      <c r="Z134" s="13"/>
    </row>
    <row r="135" spans="17:26" ht="19.899999999999999" customHeight="1" x14ac:dyDescent="0.15">
      <c r="Q135" s="8" t="s">
        <v>5</v>
      </c>
      <c r="R135" s="8">
        <v>17</v>
      </c>
      <c r="S135" s="9" t="str">
        <f t="shared" si="4"/>
        <v>（無効回答）(n=17)</v>
      </c>
      <c r="T135" s="10">
        <v>11.8</v>
      </c>
      <c r="U135" s="10">
        <v>0</v>
      </c>
      <c r="V135" s="10">
        <v>41.2</v>
      </c>
      <c r="W135" s="10">
        <v>35.299999999999997</v>
      </c>
      <c r="X135" s="10">
        <v>11.8</v>
      </c>
      <c r="Y135" s="10">
        <v>0</v>
      </c>
      <c r="Z135" s="11" t="s">
        <v>29</v>
      </c>
    </row>
    <row r="152" spans="17:26" ht="19.899999999999999" customHeight="1" x14ac:dyDescent="0.15">
      <c r="Q152" s="2" t="s">
        <v>410</v>
      </c>
    </row>
    <row r="153" spans="17:26" ht="19.899999999999999" customHeight="1" x14ac:dyDescent="0.15">
      <c r="Q153" s="2" t="s">
        <v>227</v>
      </c>
    </row>
    <row r="154" spans="17:26" ht="19.899999999999999" customHeight="1" x14ac:dyDescent="0.15">
      <c r="Q154" s="3"/>
      <c r="R154" s="4"/>
      <c r="S154" s="5" t="s">
        <v>0</v>
      </c>
      <c r="T154" s="6">
        <v>1</v>
      </c>
      <c r="U154" s="6">
        <v>1</v>
      </c>
      <c r="V154" s="6">
        <v>1</v>
      </c>
      <c r="W154" s="6">
        <v>1</v>
      </c>
      <c r="X154" s="6">
        <v>1</v>
      </c>
      <c r="Y154" s="6">
        <v>1</v>
      </c>
    </row>
    <row r="155" spans="17:26" ht="19.899999999999999" customHeight="1" x14ac:dyDescent="0.15">
      <c r="Q155" s="3" t="s">
        <v>1</v>
      </c>
      <c r="R155" s="4" t="s">
        <v>3</v>
      </c>
      <c r="S155" s="3" t="s">
        <v>2</v>
      </c>
      <c r="T155" s="7" t="s">
        <v>250</v>
      </c>
      <c r="U155" s="7" t="s">
        <v>240</v>
      </c>
      <c r="V155" s="7" t="s">
        <v>367</v>
      </c>
      <c r="W155" s="7" t="s">
        <v>365</v>
      </c>
      <c r="X155" s="7" t="s">
        <v>4</v>
      </c>
      <c r="Y155" s="7" t="s">
        <v>5</v>
      </c>
    </row>
    <row r="156" spans="17:26" ht="19.899999999999999" customHeight="1" x14ac:dyDescent="0.15">
      <c r="Q156" s="8" t="s">
        <v>20</v>
      </c>
      <c r="R156" s="8">
        <v>19</v>
      </c>
      <c r="S156" s="9" t="str">
        <f t="shared" ref="S156:S165" si="5">Q156&amp;"(n="&amp;R156&amp;")"</f>
        <v>16～19歳(n=19)</v>
      </c>
      <c r="T156" s="10">
        <v>10.5</v>
      </c>
      <c r="U156" s="10">
        <v>10.5</v>
      </c>
      <c r="V156" s="10">
        <v>0</v>
      </c>
      <c r="W156" s="10">
        <v>15.8</v>
      </c>
      <c r="X156" s="10">
        <v>63.2</v>
      </c>
      <c r="Y156" s="10">
        <v>0</v>
      </c>
      <c r="Z156" s="13"/>
    </row>
    <row r="157" spans="17:26" ht="19.899999999999999" customHeight="1" x14ac:dyDescent="0.15">
      <c r="Q157" s="8" t="s">
        <v>21</v>
      </c>
      <c r="R157" s="8">
        <v>61</v>
      </c>
      <c r="S157" s="9" t="str">
        <f t="shared" si="5"/>
        <v>20～29歳(n=61)</v>
      </c>
      <c r="T157" s="10">
        <v>4.9000000000000004</v>
      </c>
      <c r="U157" s="10">
        <v>4.9000000000000004</v>
      </c>
      <c r="V157" s="10">
        <v>23</v>
      </c>
      <c r="W157" s="10">
        <v>41</v>
      </c>
      <c r="X157" s="10">
        <v>26.2</v>
      </c>
      <c r="Y157" s="10">
        <v>0</v>
      </c>
      <c r="Z157" s="13"/>
    </row>
    <row r="158" spans="17:26" ht="19.899999999999999" customHeight="1" x14ac:dyDescent="0.15">
      <c r="Q158" s="8" t="s">
        <v>22</v>
      </c>
      <c r="R158" s="8">
        <v>114</v>
      </c>
      <c r="S158" s="9" t="str">
        <f t="shared" si="5"/>
        <v>30～39歳(n=114)</v>
      </c>
      <c r="T158" s="10">
        <v>7.9</v>
      </c>
      <c r="U158" s="10">
        <v>3.5</v>
      </c>
      <c r="V158" s="10">
        <v>27.2</v>
      </c>
      <c r="W158" s="10">
        <v>33.299999999999997</v>
      </c>
      <c r="X158" s="10">
        <v>26.3</v>
      </c>
      <c r="Y158" s="10">
        <v>1.8</v>
      </c>
      <c r="Z158" s="13"/>
    </row>
    <row r="159" spans="17:26" ht="19.899999999999999" customHeight="1" x14ac:dyDescent="0.15">
      <c r="Q159" s="8" t="s">
        <v>23</v>
      </c>
      <c r="R159" s="8">
        <v>197</v>
      </c>
      <c r="S159" s="9" t="str">
        <f t="shared" si="5"/>
        <v>40～49歳(n=197)</v>
      </c>
      <c r="T159" s="10">
        <v>13.7</v>
      </c>
      <c r="U159" s="10">
        <v>5.0999999999999996</v>
      </c>
      <c r="V159" s="10">
        <v>31.5</v>
      </c>
      <c r="W159" s="10">
        <v>28.4</v>
      </c>
      <c r="X159" s="10">
        <v>19.3</v>
      </c>
      <c r="Y159" s="10">
        <v>2</v>
      </c>
      <c r="Z159" s="13"/>
    </row>
    <row r="160" spans="17:26" ht="19.899999999999999" customHeight="1" x14ac:dyDescent="0.15">
      <c r="Q160" s="8" t="s">
        <v>24</v>
      </c>
      <c r="R160" s="8">
        <v>242</v>
      </c>
      <c r="S160" s="9" t="str">
        <f t="shared" si="5"/>
        <v>50～59歳(n=242)</v>
      </c>
      <c r="T160" s="10">
        <v>18.2</v>
      </c>
      <c r="U160" s="10">
        <v>5.4</v>
      </c>
      <c r="V160" s="10">
        <v>28.1</v>
      </c>
      <c r="W160" s="10">
        <v>30.2</v>
      </c>
      <c r="X160" s="10">
        <v>15.3</v>
      </c>
      <c r="Y160" s="10">
        <v>2.9</v>
      </c>
      <c r="Z160" s="13"/>
    </row>
    <row r="161" spans="17:26" ht="19.899999999999999" customHeight="1" x14ac:dyDescent="0.15">
      <c r="Q161" s="8" t="s">
        <v>25</v>
      </c>
      <c r="R161" s="8">
        <v>112</v>
      </c>
      <c r="S161" s="9" t="str">
        <f t="shared" si="5"/>
        <v>60～64歳(n=112)</v>
      </c>
      <c r="T161" s="10">
        <v>27.7</v>
      </c>
      <c r="U161" s="10">
        <v>9.8000000000000007</v>
      </c>
      <c r="V161" s="10">
        <v>25.9</v>
      </c>
      <c r="W161" s="10">
        <v>23.2</v>
      </c>
      <c r="X161" s="10">
        <v>10.7</v>
      </c>
      <c r="Y161" s="10">
        <v>2.7</v>
      </c>
      <c r="Z161" s="13"/>
    </row>
    <row r="162" spans="17:26" ht="19.899999999999999" customHeight="1" x14ac:dyDescent="0.15">
      <c r="Q162" s="8" t="s">
        <v>26</v>
      </c>
      <c r="R162" s="8">
        <v>95</v>
      </c>
      <c r="S162" s="9" t="str">
        <f t="shared" si="5"/>
        <v>65～69歳(n=95)</v>
      </c>
      <c r="T162" s="10">
        <v>20</v>
      </c>
      <c r="U162" s="10">
        <v>7.4</v>
      </c>
      <c r="V162" s="10">
        <v>26.3</v>
      </c>
      <c r="W162" s="10">
        <v>27.4</v>
      </c>
      <c r="X162" s="10">
        <v>15.8</v>
      </c>
      <c r="Y162" s="10">
        <v>3.2</v>
      </c>
      <c r="Z162" s="13"/>
    </row>
    <row r="163" spans="17:26" ht="19.899999999999999" customHeight="1" x14ac:dyDescent="0.15">
      <c r="Q163" s="8" t="s">
        <v>27</v>
      </c>
      <c r="R163" s="8">
        <v>184</v>
      </c>
      <c r="S163" s="9" t="str">
        <f t="shared" si="5"/>
        <v>70～74歳(n=184)</v>
      </c>
      <c r="T163" s="10">
        <v>28.3</v>
      </c>
      <c r="U163" s="10">
        <v>7.1</v>
      </c>
      <c r="V163" s="10">
        <v>24.5</v>
      </c>
      <c r="W163" s="10">
        <v>25</v>
      </c>
      <c r="X163" s="10">
        <v>9.8000000000000007</v>
      </c>
      <c r="Y163" s="10">
        <v>5.4</v>
      </c>
      <c r="Z163" s="13"/>
    </row>
    <row r="164" spans="17:26" ht="19.899999999999999" customHeight="1" x14ac:dyDescent="0.15">
      <c r="Q164" s="8" t="s">
        <v>28</v>
      </c>
      <c r="R164" s="8">
        <v>169</v>
      </c>
      <c r="S164" s="9" t="str">
        <f t="shared" si="5"/>
        <v>75歳以上(n=169)</v>
      </c>
      <c r="T164" s="10">
        <v>30.8</v>
      </c>
      <c r="U164" s="10">
        <v>7.1</v>
      </c>
      <c r="V164" s="10">
        <v>18.899999999999999</v>
      </c>
      <c r="W164" s="10">
        <v>19.5</v>
      </c>
      <c r="X164" s="10">
        <v>12.4</v>
      </c>
      <c r="Y164" s="10">
        <v>11.2</v>
      </c>
      <c r="Z164" s="13"/>
    </row>
    <row r="165" spans="17:26" ht="19.899999999999999" customHeight="1" x14ac:dyDescent="0.15">
      <c r="Q165" s="8" t="s">
        <v>5</v>
      </c>
      <c r="R165" s="8">
        <v>17</v>
      </c>
      <c r="S165" s="9" t="str">
        <f t="shared" si="5"/>
        <v>（無効回答）(n=17)</v>
      </c>
      <c r="T165" s="10">
        <v>17.600000000000001</v>
      </c>
      <c r="U165" s="10">
        <v>5.9</v>
      </c>
      <c r="V165" s="10">
        <v>11.8</v>
      </c>
      <c r="W165" s="10">
        <v>35.299999999999997</v>
      </c>
      <c r="X165" s="10">
        <v>23.5</v>
      </c>
      <c r="Y165" s="10">
        <v>5.9</v>
      </c>
      <c r="Z165" s="11" t="s">
        <v>29</v>
      </c>
    </row>
    <row r="182" spans="17:26" ht="19.899999999999999" customHeight="1" x14ac:dyDescent="0.15">
      <c r="Q182" s="2" t="s">
        <v>410</v>
      </c>
    </row>
    <row r="183" spans="17:26" ht="19.899999999999999" customHeight="1" x14ac:dyDescent="0.15">
      <c r="Q183" s="2" t="s">
        <v>6</v>
      </c>
    </row>
    <row r="184" spans="17:26" ht="19.899999999999999" customHeight="1" x14ac:dyDescent="0.15">
      <c r="Q184" s="3"/>
      <c r="R184" s="4"/>
      <c r="S184" s="5" t="s">
        <v>0</v>
      </c>
      <c r="T184" s="6">
        <v>1</v>
      </c>
      <c r="U184" s="6">
        <v>1</v>
      </c>
      <c r="V184" s="6">
        <v>1</v>
      </c>
      <c r="W184" s="6">
        <v>1</v>
      </c>
      <c r="X184" s="6">
        <v>1</v>
      </c>
      <c r="Y184" s="6">
        <v>1</v>
      </c>
    </row>
    <row r="185" spans="17:26" ht="19.899999999999999" customHeight="1" x14ac:dyDescent="0.15">
      <c r="Q185" s="3" t="s">
        <v>1</v>
      </c>
      <c r="R185" s="4" t="s">
        <v>3</v>
      </c>
      <c r="S185" s="3" t="s">
        <v>2</v>
      </c>
      <c r="T185" s="7" t="s">
        <v>250</v>
      </c>
      <c r="U185" s="7" t="s">
        <v>240</v>
      </c>
      <c r="V185" s="7" t="s">
        <v>367</v>
      </c>
      <c r="W185" s="7" t="s">
        <v>365</v>
      </c>
      <c r="X185" s="7" t="s">
        <v>4</v>
      </c>
      <c r="Y185" s="7" t="s">
        <v>5</v>
      </c>
    </row>
    <row r="186" spans="17:26" ht="19.899999999999999" customHeight="1" x14ac:dyDescent="0.15">
      <c r="Q186" s="8" t="s">
        <v>20</v>
      </c>
      <c r="R186" s="8">
        <v>19</v>
      </c>
      <c r="S186" s="9" t="str">
        <f t="shared" ref="S186:S195" si="6">Q186&amp;"(n="&amp;R186&amp;")"</f>
        <v>16～19歳(n=19)</v>
      </c>
      <c r="T186" s="10">
        <v>84.2</v>
      </c>
      <c r="U186" s="10">
        <v>0</v>
      </c>
      <c r="V186" s="10">
        <v>0</v>
      </c>
      <c r="W186" s="10">
        <v>10.5</v>
      </c>
      <c r="X186" s="10">
        <v>5.3</v>
      </c>
      <c r="Y186" s="10">
        <v>0</v>
      </c>
      <c r="Z186" s="13"/>
    </row>
    <row r="187" spans="17:26" ht="19.899999999999999" customHeight="1" x14ac:dyDescent="0.15">
      <c r="Q187" s="8" t="s">
        <v>21</v>
      </c>
      <c r="R187" s="8">
        <v>61</v>
      </c>
      <c r="S187" s="9" t="str">
        <f t="shared" si="6"/>
        <v>20～29歳(n=61)</v>
      </c>
      <c r="T187" s="10">
        <v>86.9</v>
      </c>
      <c r="U187" s="10">
        <v>1.6</v>
      </c>
      <c r="V187" s="10">
        <v>3.3</v>
      </c>
      <c r="W187" s="10">
        <v>1.6</v>
      </c>
      <c r="X187" s="10">
        <v>6.6</v>
      </c>
      <c r="Y187" s="10">
        <v>0</v>
      </c>
      <c r="Z187" s="13"/>
    </row>
    <row r="188" spans="17:26" ht="19.899999999999999" customHeight="1" x14ac:dyDescent="0.15">
      <c r="Q188" s="8" t="s">
        <v>22</v>
      </c>
      <c r="R188" s="8">
        <v>114</v>
      </c>
      <c r="S188" s="9" t="str">
        <f t="shared" si="6"/>
        <v>30～39歳(n=114)</v>
      </c>
      <c r="T188" s="10">
        <v>86.8</v>
      </c>
      <c r="U188" s="10">
        <v>2.6</v>
      </c>
      <c r="V188" s="10">
        <v>5.3</v>
      </c>
      <c r="W188" s="10">
        <v>2.6</v>
      </c>
      <c r="X188" s="10">
        <v>2.6</v>
      </c>
      <c r="Y188" s="10">
        <v>0</v>
      </c>
      <c r="Z188" s="13"/>
    </row>
    <row r="189" spans="17:26" ht="19.899999999999999" customHeight="1" x14ac:dyDescent="0.15">
      <c r="Q189" s="8" t="s">
        <v>23</v>
      </c>
      <c r="R189" s="8">
        <v>197</v>
      </c>
      <c r="S189" s="9" t="str">
        <f t="shared" si="6"/>
        <v>40～49歳(n=197)</v>
      </c>
      <c r="T189" s="10">
        <v>88.8</v>
      </c>
      <c r="U189" s="10">
        <v>2</v>
      </c>
      <c r="V189" s="10">
        <v>1.5</v>
      </c>
      <c r="W189" s="10">
        <v>3</v>
      </c>
      <c r="X189" s="10">
        <v>3.6</v>
      </c>
      <c r="Y189" s="10">
        <v>1</v>
      </c>
      <c r="Z189" s="13"/>
    </row>
    <row r="190" spans="17:26" ht="19.899999999999999" customHeight="1" x14ac:dyDescent="0.15">
      <c r="Q190" s="8" t="s">
        <v>24</v>
      </c>
      <c r="R190" s="8">
        <v>242</v>
      </c>
      <c r="S190" s="9" t="str">
        <f t="shared" si="6"/>
        <v>50～59歳(n=242)</v>
      </c>
      <c r="T190" s="10">
        <v>85.5</v>
      </c>
      <c r="U190" s="10">
        <v>1.2</v>
      </c>
      <c r="V190" s="10">
        <v>6.2</v>
      </c>
      <c r="W190" s="10">
        <v>2.1</v>
      </c>
      <c r="X190" s="10">
        <v>3.3</v>
      </c>
      <c r="Y190" s="10">
        <v>1.7</v>
      </c>
      <c r="Z190" s="13"/>
    </row>
    <row r="191" spans="17:26" ht="19.899999999999999" customHeight="1" x14ac:dyDescent="0.15">
      <c r="Q191" s="8" t="s">
        <v>25</v>
      </c>
      <c r="R191" s="8">
        <v>112</v>
      </c>
      <c r="S191" s="9" t="str">
        <f t="shared" si="6"/>
        <v>60～64歳(n=112)</v>
      </c>
      <c r="T191" s="10">
        <v>85.7</v>
      </c>
      <c r="U191" s="10">
        <v>1.8</v>
      </c>
      <c r="V191" s="10">
        <v>0.9</v>
      </c>
      <c r="W191" s="10">
        <v>4.5</v>
      </c>
      <c r="X191" s="10">
        <v>4.5</v>
      </c>
      <c r="Y191" s="10">
        <v>2.7</v>
      </c>
      <c r="Z191" s="13"/>
    </row>
    <row r="192" spans="17:26" ht="19.899999999999999" customHeight="1" x14ac:dyDescent="0.15">
      <c r="Q192" s="8" t="s">
        <v>26</v>
      </c>
      <c r="R192" s="8">
        <v>95</v>
      </c>
      <c r="S192" s="9" t="str">
        <f t="shared" si="6"/>
        <v>65～69歳(n=95)</v>
      </c>
      <c r="T192" s="10">
        <v>82.1</v>
      </c>
      <c r="U192" s="10">
        <v>1.1000000000000001</v>
      </c>
      <c r="V192" s="10">
        <v>7.4</v>
      </c>
      <c r="W192" s="10">
        <v>4.2</v>
      </c>
      <c r="X192" s="10">
        <v>2.1</v>
      </c>
      <c r="Y192" s="10">
        <v>3.2</v>
      </c>
      <c r="Z192" s="13"/>
    </row>
    <row r="193" spans="17:26" ht="19.899999999999999" customHeight="1" x14ac:dyDescent="0.15">
      <c r="Q193" s="8" t="s">
        <v>27</v>
      </c>
      <c r="R193" s="8">
        <v>184</v>
      </c>
      <c r="S193" s="9" t="str">
        <f t="shared" si="6"/>
        <v>70～74歳(n=184)</v>
      </c>
      <c r="T193" s="10">
        <v>77.2</v>
      </c>
      <c r="U193" s="10">
        <v>1.6</v>
      </c>
      <c r="V193" s="10">
        <v>6.5</v>
      </c>
      <c r="W193" s="10">
        <v>6.5</v>
      </c>
      <c r="X193" s="10">
        <v>5.4</v>
      </c>
      <c r="Y193" s="10">
        <v>2.7</v>
      </c>
      <c r="Z193" s="13"/>
    </row>
    <row r="194" spans="17:26" ht="19.899999999999999" customHeight="1" x14ac:dyDescent="0.15">
      <c r="Q194" s="8" t="s">
        <v>28</v>
      </c>
      <c r="R194" s="8">
        <v>169</v>
      </c>
      <c r="S194" s="9" t="str">
        <f t="shared" si="6"/>
        <v>75歳以上(n=169)</v>
      </c>
      <c r="T194" s="10">
        <v>68.599999999999994</v>
      </c>
      <c r="U194" s="10">
        <v>0.6</v>
      </c>
      <c r="V194" s="10">
        <v>4.7</v>
      </c>
      <c r="W194" s="10">
        <v>4.7</v>
      </c>
      <c r="X194" s="10">
        <v>11.8</v>
      </c>
      <c r="Y194" s="10">
        <v>9.5</v>
      </c>
      <c r="Z194" s="13"/>
    </row>
    <row r="195" spans="17:26" ht="19.899999999999999" customHeight="1" x14ac:dyDescent="0.15">
      <c r="Q195" s="8" t="s">
        <v>5</v>
      </c>
      <c r="R195" s="8">
        <v>17</v>
      </c>
      <c r="S195" s="9" t="str">
        <f t="shared" si="6"/>
        <v>（無効回答）(n=17)</v>
      </c>
      <c r="T195" s="10">
        <v>94.1</v>
      </c>
      <c r="U195" s="10">
        <v>0</v>
      </c>
      <c r="V195" s="10">
        <v>5.9</v>
      </c>
      <c r="W195" s="10">
        <v>0</v>
      </c>
      <c r="X195" s="10">
        <v>0</v>
      </c>
      <c r="Y195" s="10">
        <v>0</v>
      </c>
      <c r="Z195" s="11" t="s">
        <v>29</v>
      </c>
    </row>
    <row r="212" spans="17:26" ht="19.899999999999999" customHeight="1" x14ac:dyDescent="0.15">
      <c r="Q212" s="2" t="s">
        <v>410</v>
      </c>
    </row>
    <row r="213" spans="17:26" ht="19.899999999999999" customHeight="1" x14ac:dyDescent="0.15">
      <c r="Q213" s="2" t="s">
        <v>220</v>
      </c>
    </row>
    <row r="214" spans="17:26" ht="19.899999999999999" customHeight="1" x14ac:dyDescent="0.15">
      <c r="Q214" s="3"/>
      <c r="R214" s="4"/>
      <c r="S214" s="5" t="s">
        <v>0</v>
      </c>
      <c r="T214" s="6">
        <v>1</v>
      </c>
      <c r="U214" s="6">
        <v>1</v>
      </c>
      <c r="V214" s="6">
        <v>1</v>
      </c>
      <c r="W214" s="6">
        <v>1</v>
      </c>
      <c r="X214" s="6">
        <v>1</v>
      </c>
      <c r="Y214" s="6">
        <v>1</v>
      </c>
    </row>
    <row r="215" spans="17:26" ht="19.899999999999999" customHeight="1" x14ac:dyDescent="0.15">
      <c r="Q215" s="3" t="s">
        <v>1</v>
      </c>
      <c r="R215" s="4" t="s">
        <v>3</v>
      </c>
      <c r="S215" s="3" t="s">
        <v>2</v>
      </c>
      <c r="T215" s="7" t="s">
        <v>250</v>
      </c>
      <c r="U215" s="7" t="s">
        <v>240</v>
      </c>
      <c r="V215" s="7" t="s">
        <v>367</v>
      </c>
      <c r="W215" s="7" t="s">
        <v>365</v>
      </c>
      <c r="X215" s="7" t="s">
        <v>4</v>
      </c>
      <c r="Y215" s="7" t="s">
        <v>5</v>
      </c>
    </row>
    <row r="216" spans="17:26" ht="19.899999999999999" customHeight="1" x14ac:dyDescent="0.15">
      <c r="Q216" s="8" t="s">
        <v>20</v>
      </c>
      <c r="R216" s="8">
        <v>19</v>
      </c>
      <c r="S216" s="9" t="str">
        <f t="shared" ref="S216:S225" si="7">Q216&amp;"(n="&amp;R216&amp;")"</f>
        <v>16～19歳(n=19)</v>
      </c>
      <c r="T216" s="10">
        <v>89.5</v>
      </c>
      <c r="U216" s="10">
        <v>5.3</v>
      </c>
      <c r="V216" s="10">
        <v>5.3</v>
      </c>
      <c r="W216" s="10">
        <v>0</v>
      </c>
      <c r="X216" s="10">
        <v>0</v>
      </c>
      <c r="Y216" s="10">
        <v>0</v>
      </c>
      <c r="Z216" s="13"/>
    </row>
    <row r="217" spans="17:26" ht="19.899999999999999" customHeight="1" x14ac:dyDescent="0.15">
      <c r="Q217" s="8" t="s">
        <v>21</v>
      </c>
      <c r="R217" s="8">
        <v>61</v>
      </c>
      <c r="S217" s="9" t="str">
        <f t="shared" si="7"/>
        <v>20～29歳(n=61)</v>
      </c>
      <c r="T217" s="10">
        <v>80.3</v>
      </c>
      <c r="U217" s="10">
        <v>4.9000000000000004</v>
      </c>
      <c r="V217" s="10">
        <v>6.6</v>
      </c>
      <c r="W217" s="10">
        <v>4.9000000000000004</v>
      </c>
      <c r="X217" s="10">
        <v>3.3</v>
      </c>
      <c r="Y217" s="10">
        <v>0</v>
      </c>
      <c r="Z217" s="13"/>
    </row>
    <row r="218" spans="17:26" ht="19.899999999999999" customHeight="1" x14ac:dyDescent="0.15">
      <c r="Q218" s="8" t="s">
        <v>22</v>
      </c>
      <c r="R218" s="8">
        <v>114</v>
      </c>
      <c r="S218" s="9" t="str">
        <f t="shared" si="7"/>
        <v>30～39歳(n=114)</v>
      </c>
      <c r="T218" s="10">
        <v>64</v>
      </c>
      <c r="U218" s="10">
        <v>6.1</v>
      </c>
      <c r="V218" s="10">
        <v>20.2</v>
      </c>
      <c r="W218" s="10">
        <v>7.9</v>
      </c>
      <c r="X218" s="10">
        <v>0.9</v>
      </c>
      <c r="Y218" s="10">
        <v>0.9</v>
      </c>
      <c r="Z218" s="13"/>
    </row>
    <row r="219" spans="17:26" ht="19.899999999999999" customHeight="1" x14ac:dyDescent="0.15">
      <c r="Q219" s="8" t="s">
        <v>23</v>
      </c>
      <c r="R219" s="8">
        <v>197</v>
      </c>
      <c r="S219" s="9" t="str">
        <f t="shared" si="7"/>
        <v>40～49歳(n=197)</v>
      </c>
      <c r="T219" s="10">
        <v>73.099999999999994</v>
      </c>
      <c r="U219" s="10">
        <v>4.5999999999999996</v>
      </c>
      <c r="V219" s="10">
        <v>13.2</v>
      </c>
      <c r="W219" s="10">
        <v>4.5999999999999996</v>
      </c>
      <c r="X219" s="10">
        <v>4.0999999999999996</v>
      </c>
      <c r="Y219" s="10">
        <v>0.5</v>
      </c>
      <c r="Z219" s="13"/>
    </row>
    <row r="220" spans="17:26" ht="19.899999999999999" customHeight="1" x14ac:dyDescent="0.15">
      <c r="Q220" s="8" t="s">
        <v>24</v>
      </c>
      <c r="R220" s="8">
        <v>242</v>
      </c>
      <c r="S220" s="9" t="str">
        <f t="shared" si="7"/>
        <v>50～59歳(n=242)</v>
      </c>
      <c r="T220" s="10">
        <v>63.6</v>
      </c>
      <c r="U220" s="10">
        <v>3.7</v>
      </c>
      <c r="V220" s="10">
        <v>16.899999999999999</v>
      </c>
      <c r="W220" s="10">
        <v>9.9</v>
      </c>
      <c r="X220" s="10">
        <v>4.0999999999999996</v>
      </c>
      <c r="Y220" s="10">
        <v>1.7</v>
      </c>
      <c r="Z220" s="13"/>
    </row>
    <row r="221" spans="17:26" ht="19.899999999999999" customHeight="1" x14ac:dyDescent="0.15">
      <c r="Q221" s="8" t="s">
        <v>25</v>
      </c>
      <c r="R221" s="8">
        <v>112</v>
      </c>
      <c r="S221" s="9" t="str">
        <f t="shared" si="7"/>
        <v>60～64歳(n=112)</v>
      </c>
      <c r="T221" s="10">
        <v>59.8</v>
      </c>
      <c r="U221" s="10">
        <v>5.4</v>
      </c>
      <c r="V221" s="10">
        <v>16.100000000000001</v>
      </c>
      <c r="W221" s="10">
        <v>9.8000000000000007</v>
      </c>
      <c r="X221" s="10">
        <v>5.4</v>
      </c>
      <c r="Y221" s="10">
        <v>3.6</v>
      </c>
      <c r="Z221" s="13"/>
    </row>
    <row r="222" spans="17:26" ht="19.899999999999999" customHeight="1" x14ac:dyDescent="0.15">
      <c r="Q222" s="8" t="s">
        <v>26</v>
      </c>
      <c r="R222" s="8">
        <v>95</v>
      </c>
      <c r="S222" s="9" t="str">
        <f t="shared" si="7"/>
        <v>65～69歳(n=95)</v>
      </c>
      <c r="T222" s="10">
        <v>56.8</v>
      </c>
      <c r="U222" s="10">
        <v>1.1000000000000001</v>
      </c>
      <c r="V222" s="10">
        <v>12.6</v>
      </c>
      <c r="W222" s="10">
        <v>13.7</v>
      </c>
      <c r="X222" s="10">
        <v>13.7</v>
      </c>
      <c r="Y222" s="10">
        <v>2.1</v>
      </c>
      <c r="Z222" s="13"/>
    </row>
    <row r="223" spans="17:26" ht="19.899999999999999" customHeight="1" x14ac:dyDescent="0.15">
      <c r="Q223" s="8" t="s">
        <v>27</v>
      </c>
      <c r="R223" s="8">
        <v>184</v>
      </c>
      <c r="S223" s="9" t="str">
        <f t="shared" si="7"/>
        <v>70～74歳(n=184)</v>
      </c>
      <c r="T223" s="10">
        <v>46.7</v>
      </c>
      <c r="U223" s="10">
        <v>2.2000000000000002</v>
      </c>
      <c r="V223" s="10">
        <v>23.4</v>
      </c>
      <c r="W223" s="10">
        <v>15.2</v>
      </c>
      <c r="X223" s="10">
        <v>6.5</v>
      </c>
      <c r="Y223" s="10">
        <v>6</v>
      </c>
      <c r="Z223" s="13"/>
    </row>
    <row r="224" spans="17:26" ht="19.899999999999999" customHeight="1" x14ac:dyDescent="0.15">
      <c r="Q224" s="8" t="s">
        <v>28</v>
      </c>
      <c r="R224" s="8">
        <v>169</v>
      </c>
      <c r="S224" s="9" t="str">
        <f t="shared" si="7"/>
        <v>75歳以上(n=169)</v>
      </c>
      <c r="T224" s="10">
        <v>29.6</v>
      </c>
      <c r="U224" s="10">
        <v>4.7</v>
      </c>
      <c r="V224" s="10">
        <v>21.9</v>
      </c>
      <c r="W224" s="10">
        <v>20.100000000000001</v>
      </c>
      <c r="X224" s="10">
        <v>12.4</v>
      </c>
      <c r="Y224" s="10">
        <v>11.2</v>
      </c>
      <c r="Z224" s="13"/>
    </row>
    <row r="225" spans="17:26" ht="19.899999999999999" customHeight="1" x14ac:dyDescent="0.15">
      <c r="Q225" s="8" t="s">
        <v>5</v>
      </c>
      <c r="R225" s="8">
        <v>17</v>
      </c>
      <c r="S225" s="9" t="str">
        <f t="shared" si="7"/>
        <v>（無効回答）(n=17)</v>
      </c>
      <c r="T225" s="10">
        <v>58.8</v>
      </c>
      <c r="U225" s="10">
        <v>5.9</v>
      </c>
      <c r="V225" s="10">
        <v>29.4</v>
      </c>
      <c r="W225" s="10">
        <v>5.9</v>
      </c>
      <c r="X225" s="10">
        <v>0</v>
      </c>
      <c r="Y225" s="10">
        <v>0</v>
      </c>
      <c r="Z225" s="11" t="s">
        <v>29</v>
      </c>
    </row>
    <row r="242" spans="17:26" ht="19.899999999999999" customHeight="1" x14ac:dyDescent="0.15">
      <c r="Q242" s="2" t="s">
        <v>410</v>
      </c>
    </row>
    <row r="243" spans="17:26" ht="19.899999999999999" customHeight="1" x14ac:dyDescent="0.15">
      <c r="Q243" s="2" t="s">
        <v>223</v>
      </c>
    </row>
    <row r="244" spans="17:26" ht="19.899999999999999" customHeight="1" x14ac:dyDescent="0.15">
      <c r="Q244" s="3"/>
      <c r="R244" s="4"/>
      <c r="S244" s="5" t="s">
        <v>0</v>
      </c>
      <c r="T244" s="6">
        <v>1</v>
      </c>
      <c r="U244" s="6">
        <v>1</v>
      </c>
      <c r="V244" s="6">
        <v>1</v>
      </c>
      <c r="W244" s="6">
        <v>1</v>
      </c>
      <c r="X244" s="6">
        <v>1</v>
      </c>
      <c r="Y244" s="6">
        <v>1</v>
      </c>
    </row>
    <row r="245" spans="17:26" ht="19.899999999999999" customHeight="1" x14ac:dyDescent="0.15">
      <c r="Q245" s="3" t="s">
        <v>1</v>
      </c>
      <c r="R245" s="4" t="s">
        <v>3</v>
      </c>
      <c r="S245" s="3" t="s">
        <v>2</v>
      </c>
      <c r="T245" s="7" t="s">
        <v>250</v>
      </c>
      <c r="U245" s="7" t="s">
        <v>240</v>
      </c>
      <c r="V245" s="7" t="s">
        <v>367</v>
      </c>
      <c r="W245" s="7" t="s">
        <v>365</v>
      </c>
      <c r="X245" s="7" t="s">
        <v>4</v>
      </c>
      <c r="Y245" s="7" t="s">
        <v>5</v>
      </c>
    </row>
    <row r="246" spans="17:26" ht="19.899999999999999" customHeight="1" x14ac:dyDescent="0.15">
      <c r="Q246" s="8" t="s">
        <v>20</v>
      </c>
      <c r="R246" s="8">
        <v>19</v>
      </c>
      <c r="S246" s="9" t="str">
        <f t="shared" ref="S246:S255" si="8">Q246&amp;"(n="&amp;R246&amp;")"</f>
        <v>16～19歳(n=19)</v>
      </c>
      <c r="T246" s="10">
        <v>47.4</v>
      </c>
      <c r="U246" s="10">
        <v>10.5</v>
      </c>
      <c r="V246" s="10">
        <v>10.5</v>
      </c>
      <c r="W246" s="10">
        <v>31.6</v>
      </c>
      <c r="X246" s="10">
        <v>0</v>
      </c>
      <c r="Y246" s="10">
        <v>0</v>
      </c>
      <c r="Z246" s="13"/>
    </row>
    <row r="247" spans="17:26" ht="19.899999999999999" customHeight="1" x14ac:dyDescent="0.15">
      <c r="Q247" s="8" t="s">
        <v>21</v>
      </c>
      <c r="R247" s="8">
        <v>61</v>
      </c>
      <c r="S247" s="9" t="str">
        <f t="shared" si="8"/>
        <v>20～29歳(n=61)</v>
      </c>
      <c r="T247" s="10">
        <v>41</v>
      </c>
      <c r="U247" s="10">
        <v>3.3</v>
      </c>
      <c r="V247" s="10">
        <v>27.9</v>
      </c>
      <c r="W247" s="10">
        <v>23</v>
      </c>
      <c r="X247" s="10">
        <v>4.9000000000000004</v>
      </c>
      <c r="Y247" s="10">
        <v>0</v>
      </c>
      <c r="Z247" s="13"/>
    </row>
    <row r="248" spans="17:26" ht="19.899999999999999" customHeight="1" x14ac:dyDescent="0.15">
      <c r="Q248" s="8" t="s">
        <v>22</v>
      </c>
      <c r="R248" s="8">
        <v>114</v>
      </c>
      <c r="S248" s="9" t="str">
        <f t="shared" si="8"/>
        <v>30～39歳(n=114)</v>
      </c>
      <c r="T248" s="10">
        <v>44.7</v>
      </c>
      <c r="U248" s="10">
        <v>7.9</v>
      </c>
      <c r="V248" s="10">
        <v>23.7</v>
      </c>
      <c r="W248" s="10">
        <v>22.8</v>
      </c>
      <c r="X248" s="10">
        <v>0.9</v>
      </c>
      <c r="Y248" s="10">
        <v>0</v>
      </c>
      <c r="Z248" s="13"/>
    </row>
    <row r="249" spans="17:26" ht="19.899999999999999" customHeight="1" x14ac:dyDescent="0.15">
      <c r="Q249" s="8" t="s">
        <v>23</v>
      </c>
      <c r="R249" s="8">
        <v>197</v>
      </c>
      <c r="S249" s="9" t="str">
        <f t="shared" si="8"/>
        <v>40～49歳(n=197)</v>
      </c>
      <c r="T249" s="10">
        <v>53.3</v>
      </c>
      <c r="U249" s="10">
        <v>4.5999999999999996</v>
      </c>
      <c r="V249" s="10">
        <v>19.3</v>
      </c>
      <c r="W249" s="10">
        <v>17.8</v>
      </c>
      <c r="X249" s="10">
        <v>4.0999999999999996</v>
      </c>
      <c r="Y249" s="10">
        <v>1</v>
      </c>
      <c r="Z249" s="13"/>
    </row>
    <row r="250" spans="17:26" ht="19.899999999999999" customHeight="1" x14ac:dyDescent="0.15">
      <c r="Q250" s="8" t="s">
        <v>24</v>
      </c>
      <c r="R250" s="8">
        <v>242</v>
      </c>
      <c r="S250" s="9" t="str">
        <f t="shared" si="8"/>
        <v>50～59歳(n=242)</v>
      </c>
      <c r="T250" s="10">
        <v>51.7</v>
      </c>
      <c r="U250" s="10">
        <v>5</v>
      </c>
      <c r="V250" s="10">
        <v>21.9</v>
      </c>
      <c r="W250" s="10">
        <v>16.899999999999999</v>
      </c>
      <c r="X250" s="10">
        <v>2.5</v>
      </c>
      <c r="Y250" s="10">
        <v>2.1</v>
      </c>
      <c r="Z250" s="13"/>
    </row>
    <row r="251" spans="17:26" ht="19.899999999999999" customHeight="1" x14ac:dyDescent="0.15">
      <c r="Q251" s="8" t="s">
        <v>25</v>
      </c>
      <c r="R251" s="8">
        <v>112</v>
      </c>
      <c r="S251" s="9" t="str">
        <f t="shared" si="8"/>
        <v>60～64歳(n=112)</v>
      </c>
      <c r="T251" s="10">
        <v>51.8</v>
      </c>
      <c r="U251" s="10">
        <v>2.7</v>
      </c>
      <c r="V251" s="10">
        <v>11.6</v>
      </c>
      <c r="W251" s="10">
        <v>24.1</v>
      </c>
      <c r="X251" s="10">
        <v>3.6</v>
      </c>
      <c r="Y251" s="10">
        <v>6.3</v>
      </c>
      <c r="Z251" s="13"/>
    </row>
    <row r="252" spans="17:26" ht="19.899999999999999" customHeight="1" x14ac:dyDescent="0.15">
      <c r="Q252" s="8" t="s">
        <v>26</v>
      </c>
      <c r="R252" s="8">
        <v>95</v>
      </c>
      <c r="S252" s="9" t="str">
        <f t="shared" si="8"/>
        <v>65～69歳(n=95)</v>
      </c>
      <c r="T252" s="10">
        <v>49.5</v>
      </c>
      <c r="U252" s="10">
        <v>3.2</v>
      </c>
      <c r="V252" s="10">
        <v>16.8</v>
      </c>
      <c r="W252" s="10">
        <v>18.899999999999999</v>
      </c>
      <c r="X252" s="10">
        <v>8.4</v>
      </c>
      <c r="Y252" s="10">
        <v>3.2</v>
      </c>
      <c r="Z252" s="13"/>
    </row>
    <row r="253" spans="17:26" ht="19.899999999999999" customHeight="1" x14ac:dyDescent="0.15">
      <c r="Q253" s="8" t="s">
        <v>27</v>
      </c>
      <c r="R253" s="8">
        <v>184</v>
      </c>
      <c r="S253" s="9" t="str">
        <f t="shared" si="8"/>
        <v>70～74歳(n=184)</v>
      </c>
      <c r="T253" s="10">
        <v>37.5</v>
      </c>
      <c r="U253" s="10">
        <v>3.3</v>
      </c>
      <c r="V253" s="10">
        <v>21.2</v>
      </c>
      <c r="W253" s="10">
        <v>27.7</v>
      </c>
      <c r="X253" s="10">
        <v>4.9000000000000004</v>
      </c>
      <c r="Y253" s="10">
        <v>5.4</v>
      </c>
      <c r="Z253" s="13"/>
    </row>
    <row r="254" spans="17:26" ht="19.899999999999999" customHeight="1" x14ac:dyDescent="0.15">
      <c r="Q254" s="8" t="s">
        <v>28</v>
      </c>
      <c r="R254" s="8">
        <v>169</v>
      </c>
      <c r="S254" s="9" t="str">
        <f t="shared" si="8"/>
        <v>75歳以上(n=169)</v>
      </c>
      <c r="T254" s="10">
        <v>33.700000000000003</v>
      </c>
      <c r="U254" s="10">
        <v>4.0999999999999996</v>
      </c>
      <c r="V254" s="10">
        <v>14.2</v>
      </c>
      <c r="W254" s="10">
        <v>30.2</v>
      </c>
      <c r="X254" s="10">
        <v>6.5</v>
      </c>
      <c r="Y254" s="10">
        <v>11.2</v>
      </c>
      <c r="Z254" s="13"/>
    </row>
    <row r="255" spans="17:26" ht="19.899999999999999" customHeight="1" x14ac:dyDescent="0.15">
      <c r="Q255" s="8" t="s">
        <v>5</v>
      </c>
      <c r="R255" s="8">
        <v>17</v>
      </c>
      <c r="S255" s="9" t="str">
        <f t="shared" si="8"/>
        <v>（無効回答）(n=17)</v>
      </c>
      <c r="T255" s="10">
        <v>52.9</v>
      </c>
      <c r="U255" s="10">
        <v>17.600000000000001</v>
      </c>
      <c r="V255" s="10">
        <v>11.8</v>
      </c>
      <c r="W255" s="10">
        <v>17.600000000000001</v>
      </c>
      <c r="X255" s="10">
        <v>0</v>
      </c>
      <c r="Y255" s="10">
        <v>0</v>
      </c>
      <c r="Z255" s="11" t="s">
        <v>29</v>
      </c>
    </row>
    <row r="272" spans="17:17" ht="19.899999999999999" customHeight="1" x14ac:dyDescent="0.15">
      <c r="Q272" s="2" t="s">
        <v>410</v>
      </c>
    </row>
    <row r="273" spans="17:26" ht="19.899999999999999" customHeight="1" x14ac:dyDescent="0.15">
      <c r="Q273" s="2" t="s">
        <v>9</v>
      </c>
    </row>
    <row r="274" spans="17:26" ht="19.899999999999999" customHeight="1" x14ac:dyDescent="0.15">
      <c r="Q274" s="3"/>
      <c r="R274" s="4"/>
      <c r="S274" s="5" t="s">
        <v>0</v>
      </c>
      <c r="T274" s="6">
        <v>1</v>
      </c>
      <c r="U274" s="6">
        <v>1</v>
      </c>
      <c r="V274" s="6">
        <v>1</v>
      </c>
      <c r="W274" s="6">
        <v>1</v>
      </c>
      <c r="X274" s="6">
        <v>1</v>
      </c>
      <c r="Y274" s="6">
        <v>1</v>
      </c>
    </row>
    <row r="275" spans="17:26" ht="19.899999999999999" customHeight="1" x14ac:dyDescent="0.15">
      <c r="Q275" s="3" t="s">
        <v>1</v>
      </c>
      <c r="R275" s="4" t="s">
        <v>3</v>
      </c>
      <c r="S275" s="3" t="s">
        <v>2</v>
      </c>
      <c r="T275" s="7" t="s">
        <v>250</v>
      </c>
      <c r="U275" s="7" t="s">
        <v>240</v>
      </c>
      <c r="V275" s="7" t="s">
        <v>367</v>
      </c>
      <c r="W275" s="7" t="s">
        <v>365</v>
      </c>
      <c r="X275" s="7" t="s">
        <v>4</v>
      </c>
      <c r="Y275" s="7" t="s">
        <v>5</v>
      </c>
    </row>
    <row r="276" spans="17:26" ht="19.899999999999999" customHeight="1" x14ac:dyDescent="0.15">
      <c r="Q276" s="8" t="s">
        <v>20</v>
      </c>
      <c r="R276" s="8">
        <v>19</v>
      </c>
      <c r="S276" s="9" t="str">
        <f t="shared" ref="S276:S285" si="9">Q276&amp;"(n="&amp;R276&amp;")"</f>
        <v>16～19歳(n=19)</v>
      </c>
      <c r="T276" s="10">
        <v>36.799999999999997</v>
      </c>
      <c r="U276" s="10">
        <v>10.5</v>
      </c>
      <c r="V276" s="10">
        <v>10.5</v>
      </c>
      <c r="W276" s="10">
        <v>31.6</v>
      </c>
      <c r="X276" s="10">
        <v>10.5</v>
      </c>
      <c r="Y276" s="10">
        <v>0</v>
      </c>
      <c r="Z276" s="13"/>
    </row>
    <row r="277" spans="17:26" ht="19.899999999999999" customHeight="1" x14ac:dyDescent="0.15">
      <c r="Q277" s="8" t="s">
        <v>21</v>
      </c>
      <c r="R277" s="8">
        <v>61</v>
      </c>
      <c r="S277" s="9" t="str">
        <f t="shared" si="9"/>
        <v>20～29歳(n=61)</v>
      </c>
      <c r="T277" s="10">
        <v>18</v>
      </c>
      <c r="U277" s="10">
        <v>8.1999999999999993</v>
      </c>
      <c r="V277" s="10">
        <v>26.2</v>
      </c>
      <c r="W277" s="10">
        <v>23</v>
      </c>
      <c r="X277" s="10">
        <v>24.6</v>
      </c>
      <c r="Y277" s="10">
        <v>0</v>
      </c>
      <c r="Z277" s="13"/>
    </row>
    <row r="278" spans="17:26" ht="19.899999999999999" customHeight="1" x14ac:dyDescent="0.15">
      <c r="Q278" s="8" t="s">
        <v>22</v>
      </c>
      <c r="R278" s="8">
        <v>114</v>
      </c>
      <c r="S278" s="9" t="str">
        <f t="shared" si="9"/>
        <v>30～39歳(n=114)</v>
      </c>
      <c r="T278" s="10">
        <v>22.8</v>
      </c>
      <c r="U278" s="10">
        <v>2.6</v>
      </c>
      <c r="V278" s="10">
        <v>36</v>
      </c>
      <c r="W278" s="10">
        <v>29.8</v>
      </c>
      <c r="X278" s="10">
        <v>8.8000000000000007</v>
      </c>
      <c r="Y278" s="10">
        <v>0</v>
      </c>
      <c r="Z278" s="13"/>
    </row>
    <row r="279" spans="17:26" ht="19.899999999999999" customHeight="1" x14ac:dyDescent="0.15">
      <c r="Q279" s="8" t="s">
        <v>23</v>
      </c>
      <c r="R279" s="8">
        <v>197</v>
      </c>
      <c r="S279" s="9" t="str">
        <f t="shared" si="9"/>
        <v>40～49歳(n=197)</v>
      </c>
      <c r="T279" s="10">
        <v>34.5</v>
      </c>
      <c r="U279" s="10">
        <v>4.5999999999999996</v>
      </c>
      <c r="V279" s="10">
        <v>26.4</v>
      </c>
      <c r="W279" s="10">
        <v>21.8</v>
      </c>
      <c r="X279" s="10">
        <v>12.2</v>
      </c>
      <c r="Y279" s="10">
        <v>0.5</v>
      </c>
      <c r="Z279" s="13"/>
    </row>
    <row r="280" spans="17:26" ht="19.899999999999999" customHeight="1" x14ac:dyDescent="0.15">
      <c r="Q280" s="8" t="s">
        <v>24</v>
      </c>
      <c r="R280" s="8">
        <v>242</v>
      </c>
      <c r="S280" s="9" t="str">
        <f t="shared" si="9"/>
        <v>50～59歳(n=242)</v>
      </c>
      <c r="T280" s="10">
        <v>30.6</v>
      </c>
      <c r="U280" s="10">
        <v>4.5</v>
      </c>
      <c r="V280" s="10">
        <v>26.4</v>
      </c>
      <c r="W280" s="10">
        <v>25.2</v>
      </c>
      <c r="X280" s="10">
        <v>10.3</v>
      </c>
      <c r="Y280" s="10">
        <v>2.9</v>
      </c>
      <c r="Z280" s="13"/>
    </row>
    <row r="281" spans="17:26" ht="19.899999999999999" customHeight="1" x14ac:dyDescent="0.15">
      <c r="Q281" s="8" t="s">
        <v>25</v>
      </c>
      <c r="R281" s="8">
        <v>112</v>
      </c>
      <c r="S281" s="9" t="str">
        <f t="shared" si="9"/>
        <v>60～64歳(n=112)</v>
      </c>
      <c r="T281" s="10">
        <v>25.9</v>
      </c>
      <c r="U281" s="10">
        <v>3.6</v>
      </c>
      <c r="V281" s="10">
        <v>22.3</v>
      </c>
      <c r="W281" s="10">
        <v>33</v>
      </c>
      <c r="X281" s="10">
        <v>11.6</v>
      </c>
      <c r="Y281" s="10">
        <v>3.6</v>
      </c>
      <c r="Z281" s="13"/>
    </row>
    <row r="282" spans="17:26" ht="19.899999999999999" customHeight="1" x14ac:dyDescent="0.15">
      <c r="Q282" s="8" t="s">
        <v>26</v>
      </c>
      <c r="R282" s="8">
        <v>95</v>
      </c>
      <c r="S282" s="9" t="str">
        <f t="shared" si="9"/>
        <v>65～69歳(n=95)</v>
      </c>
      <c r="T282" s="10">
        <v>23.2</v>
      </c>
      <c r="U282" s="10">
        <v>2.1</v>
      </c>
      <c r="V282" s="10">
        <v>18.899999999999999</v>
      </c>
      <c r="W282" s="10">
        <v>32.6</v>
      </c>
      <c r="X282" s="10">
        <v>17.899999999999999</v>
      </c>
      <c r="Y282" s="10">
        <v>5.3</v>
      </c>
      <c r="Z282" s="13"/>
    </row>
    <row r="283" spans="17:26" ht="19.899999999999999" customHeight="1" x14ac:dyDescent="0.15">
      <c r="Q283" s="8" t="s">
        <v>27</v>
      </c>
      <c r="R283" s="8">
        <v>184</v>
      </c>
      <c r="S283" s="9" t="str">
        <f t="shared" si="9"/>
        <v>70～74歳(n=184)</v>
      </c>
      <c r="T283" s="10">
        <v>18.5</v>
      </c>
      <c r="U283" s="10">
        <v>2.7</v>
      </c>
      <c r="V283" s="10">
        <v>26.6</v>
      </c>
      <c r="W283" s="10">
        <v>39.1</v>
      </c>
      <c r="X283" s="10">
        <v>6.5</v>
      </c>
      <c r="Y283" s="10">
        <v>6.5</v>
      </c>
      <c r="Z283" s="13"/>
    </row>
    <row r="284" spans="17:26" ht="19.899999999999999" customHeight="1" x14ac:dyDescent="0.15">
      <c r="Q284" s="8" t="s">
        <v>28</v>
      </c>
      <c r="R284" s="8">
        <v>169</v>
      </c>
      <c r="S284" s="9" t="str">
        <f t="shared" si="9"/>
        <v>75歳以上(n=169)</v>
      </c>
      <c r="T284" s="10">
        <v>20.7</v>
      </c>
      <c r="U284" s="10">
        <v>3.6</v>
      </c>
      <c r="V284" s="10">
        <v>16.600000000000001</v>
      </c>
      <c r="W284" s="10">
        <v>32.5</v>
      </c>
      <c r="X284" s="10">
        <v>15.4</v>
      </c>
      <c r="Y284" s="10">
        <v>11.2</v>
      </c>
      <c r="Z284" s="13"/>
    </row>
    <row r="285" spans="17:26" ht="19.899999999999999" customHeight="1" x14ac:dyDescent="0.15">
      <c r="Q285" s="8" t="s">
        <v>5</v>
      </c>
      <c r="R285" s="8">
        <v>17</v>
      </c>
      <c r="S285" s="9" t="str">
        <f t="shared" si="9"/>
        <v>（無効回答）(n=17)</v>
      </c>
      <c r="T285" s="10">
        <v>52.9</v>
      </c>
      <c r="U285" s="10">
        <v>5.9</v>
      </c>
      <c r="V285" s="10">
        <v>11.8</v>
      </c>
      <c r="W285" s="10">
        <v>17.600000000000001</v>
      </c>
      <c r="X285" s="10">
        <v>11.8</v>
      </c>
      <c r="Y285" s="10">
        <v>0</v>
      </c>
      <c r="Z285" s="11" t="s">
        <v>29</v>
      </c>
    </row>
    <row r="302" spans="17:25" ht="19.899999999999999" customHeight="1" x14ac:dyDescent="0.15">
      <c r="Q302" s="2" t="s">
        <v>410</v>
      </c>
    </row>
    <row r="303" spans="17:25" ht="19.899999999999999" customHeight="1" x14ac:dyDescent="0.15">
      <c r="Q303" s="2" t="s">
        <v>222</v>
      </c>
    </row>
    <row r="304" spans="17:25" ht="19.899999999999999" customHeight="1" x14ac:dyDescent="0.15">
      <c r="Q304" s="3"/>
      <c r="R304" s="4"/>
      <c r="S304" s="5" t="s">
        <v>0</v>
      </c>
      <c r="T304" s="6">
        <v>1</v>
      </c>
      <c r="U304" s="6">
        <v>1</v>
      </c>
      <c r="V304" s="6">
        <v>1</v>
      </c>
      <c r="W304" s="6">
        <v>1</v>
      </c>
      <c r="X304" s="6">
        <v>1</v>
      </c>
      <c r="Y304" s="6">
        <v>1</v>
      </c>
    </row>
    <row r="305" spans="17:26" ht="19.899999999999999" customHeight="1" x14ac:dyDescent="0.15">
      <c r="Q305" s="3" t="s">
        <v>1</v>
      </c>
      <c r="R305" s="4" t="s">
        <v>3</v>
      </c>
      <c r="S305" s="3" t="s">
        <v>2</v>
      </c>
      <c r="T305" s="7" t="s">
        <v>250</v>
      </c>
      <c r="U305" s="7" t="s">
        <v>240</v>
      </c>
      <c r="V305" s="7" t="s">
        <v>367</v>
      </c>
      <c r="W305" s="7" t="s">
        <v>365</v>
      </c>
      <c r="X305" s="7" t="s">
        <v>4</v>
      </c>
      <c r="Y305" s="7" t="s">
        <v>5</v>
      </c>
    </row>
    <row r="306" spans="17:26" ht="19.899999999999999" customHeight="1" x14ac:dyDescent="0.15">
      <c r="Q306" s="8" t="s">
        <v>20</v>
      </c>
      <c r="R306" s="8">
        <v>19</v>
      </c>
      <c r="S306" s="9" t="str">
        <f t="shared" ref="S306:S315" si="10">Q306&amp;"(n="&amp;R306&amp;")"</f>
        <v>16～19歳(n=19)</v>
      </c>
      <c r="T306" s="10">
        <v>26.3</v>
      </c>
      <c r="U306" s="10">
        <v>10.5</v>
      </c>
      <c r="V306" s="10">
        <v>10.5</v>
      </c>
      <c r="W306" s="10">
        <v>10.5</v>
      </c>
      <c r="X306" s="10">
        <v>42.1</v>
      </c>
      <c r="Y306" s="10">
        <v>0</v>
      </c>
      <c r="Z306" s="13"/>
    </row>
    <row r="307" spans="17:26" ht="19.899999999999999" customHeight="1" x14ac:dyDescent="0.15">
      <c r="Q307" s="8" t="s">
        <v>21</v>
      </c>
      <c r="R307" s="8">
        <v>61</v>
      </c>
      <c r="S307" s="9" t="str">
        <f t="shared" si="10"/>
        <v>20～29歳(n=61)</v>
      </c>
      <c r="T307" s="10">
        <v>19.7</v>
      </c>
      <c r="U307" s="10">
        <v>9.8000000000000007</v>
      </c>
      <c r="V307" s="10">
        <v>11.5</v>
      </c>
      <c r="W307" s="10">
        <v>23</v>
      </c>
      <c r="X307" s="10">
        <v>36.1</v>
      </c>
      <c r="Y307" s="10">
        <v>0</v>
      </c>
      <c r="Z307" s="13"/>
    </row>
    <row r="308" spans="17:26" ht="19.899999999999999" customHeight="1" x14ac:dyDescent="0.15">
      <c r="Q308" s="8" t="s">
        <v>22</v>
      </c>
      <c r="R308" s="8">
        <v>114</v>
      </c>
      <c r="S308" s="9" t="str">
        <f t="shared" si="10"/>
        <v>30～39歳(n=114)</v>
      </c>
      <c r="T308" s="10">
        <v>25.4</v>
      </c>
      <c r="U308" s="10">
        <v>14</v>
      </c>
      <c r="V308" s="10">
        <v>22.8</v>
      </c>
      <c r="W308" s="10">
        <v>17.5</v>
      </c>
      <c r="X308" s="10">
        <v>18.399999999999999</v>
      </c>
      <c r="Y308" s="10">
        <v>1.8</v>
      </c>
      <c r="Z308" s="13"/>
    </row>
    <row r="309" spans="17:26" ht="19.899999999999999" customHeight="1" x14ac:dyDescent="0.15">
      <c r="Q309" s="8" t="s">
        <v>23</v>
      </c>
      <c r="R309" s="8">
        <v>197</v>
      </c>
      <c r="S309" s="9" t="str">
        <f t="shared" si="10"/>
        <v>40～49歳(n=197)</v>
      </c>
      <c r="T309" s="10">
        <v>28.4</v>
      </c>
      <c r="U309" s="10">
        <v>8.6</v>
      </c>
      <c r="V309" s="10">
        <v>27.4</v>
      </c>
      <c r="W309" s="10">
        <v>14.2</v>
      </c>
      <c r="X309" s="10">
        <v>20.3</v>
      </c>
      <c r="Y309" s="10">
        <v>1</v>
      </c>
      <c r="Z309" s="13"/>
    </row>
    <row r="310" spans="17:26" ht="19.899999999999999" customHeight="1" x14ac:dyDescent="0.15">
      <c r="Q310" s="8" t="s">
        <v>24</v>
      </c>
      <c r="R310" s="8">
        <v>242</v>
      </c>
      <c r="S310" s="9" t="str">
        <f t="shared" si="10"/>
        <v>50～59歳(n=242)</v>
      </c>
      <c r="T310" s="10">
        <v>36</v>
      </c>
      <c r="U310" s="10">
        <v>8.3000000000000007</v>
      </c>
      <c r="V310" s="10">
        <v>20.2</v>
      </c>
      <c r="W310" s="10">
        <v>14.9</v>
      </c>
      <c r="X310" s="10">
        <v>16.899999999999999</v>
      </c>
      <c r="Y310" s="10">
        <v>3.7</v>
      </c>
      <c r="Z310" s="13"/>
    </row>
    <row r="311" spans="17:26" ht="19.899999999999999" customHeight="1" x14ac:dyDescent="0.15">
      <c r="Q311" s="8" t="s">
        <v>25</v>
      </c>
      <c r="R311" s="8">
        <v>112</v>
      </c>
      <c r="S311" s="9" t="str">
        <f t="shared" si="10"/>
        <v>60～64歳(n=112)</v>
      </c>
      <c r="T311" s="10">
        <v>44.6</v>
      </c>
      <c r="U311" s="10">
        <v>7.1</v>
      </c>
      <c r="V311" s="10">
        <v>17</v>
      </c>
      <c r="W311" s="10">
        <v>12.5</v>
      </c>
      <c r="X311" s="10">
        <v>13.4</v>
      </c>
      <c r="Y311" s="10">
        <v>5.4</v>
      </c>
      <c r="Z311" s="13"/>
    </row>
    <row r="312" spans="17:26" ht="19.899999999999999" customHeight="1" x14ac:dyDescent="0.15">
      <c r="Q312" s="8" t="s">
        <v>26</v>
      </c>
      <c r="R312" s="8">
        <v>95</v>
      </c>
      <c r="S312" s="9" t="str">
        <f t="shared" si="10"/>
        <v>65～69歳(n=95)</v>
      </c>
      <c r="T312" s="10">
        <v>53.7</v>
      </c>
      <c r="U312" s="10">
        <v>4.2</v>
      </c>
      <c r="V312" s="10">
        <v>14.7</v>
      </c>
      <c r="W312" s="10">
        <v>12.6</v>
      </c>
      <c r="X312" s="10">
        <v>10.5</v>
      </c>
      <c r="Y312" s="10">
        <v>4.2</v>
      </c>
      <c r="Z312" s="13"/>
    </row>
    <row r="313" spans="17:26" ht="19.899999999999999" customHeight="1" x14ac:dyDescent="0.15">
      <c r="Q313" s="8" t="s">
        <v>27</v>
      </c>
      <c r="R313" s="8">
        <v>184</v>
      </c>
      <c r="S313" s="9" t="str">
        <f t="shared" si="10"/>
        <v>70～74歳(n=184)</v>
      </c>
      <c r="T313" s="10">
        <v>51.1</v>
      </c>
      <c r="U313" s="10">
        <v>7.1</v>
      </c>
      <c r="V313" s="10">
        <v>17.399999999999999</v>
      </c>
      <c r="W313" s="10">
        <v>12.5</v>
      </c>
      <c r="X313" s="10">
        <v>6.5</v>
      </c>
      <c r="Y313" s="10">
        <v>5.4</v>
      </c>
      <c r="Z313" s="13"/>
    </row>
    <row r="314" spans="17:26" ht="19.899999999999999" customHeight="1" x14ac:dyDescent="0.15">
      <c r="Q314" s="8" t="s">
        <v>28</v>
      </c>
      <c r="R314" s="8">
        <v>169</v>
      </c>
      <c r="S314" s="9" t="str">
        <f t="shared" si="10"/>
        <v>75歳以上(n=169)</v>
      </c>
      <c r="T314" s="10">
        <v>46.7</v>
      </c>
      <c r="U314" s="10">
        <v>8.9</v>
      </c>
      <c r="V314" s="10">
        <v>13.6</v>
      </c>
      <c r="W314" s="10">
        <v>10.7</v>
      </c>
      <c r="X314" s="10">
        <v>10.1</v>
      </c>
      <c r="Y314" s="10">
        <v>10.1</v>
      </c>
      <c r="Z314" s="13"/>
    </row>
    <row r="315" spans="17:26" ht="19.899999999999999" customHeight="1" x14ac:dyDescent="0.15">
      <c r="Q315" s="8" t="s">
        <v>5</v>
      </c>
      <c r="R315" s="8">
        <v>17</v>
      </c>
      <c r="S315" s="9" t="str">
        <f t="shared" si="10"/>
        <v>（無効回答）(n=17)</v>
      </c>
      <c r="T315" s="10">
        <v>29.4</v>
      </c>
      <c r="U315" s="10">
        <v>0</v>
      </c>
      <c r="V315" s="10">
        <v>35.299999999999997</v>
      </c>
      <c r="W315" s="10">
        <v>17.600000000000001</v>
      </c>
      <c r="X315" s="10">
        <v>11.8</v>
      </c>
      <c r="Y315" s="10">
        <v>5.9</v>
      </c>
      <c r="Z315" s="11" t="s">
        <v>29</v>
      </c>
    </row>
    <row r="332" spans="17:26" ht="19.899999999999999" customHeight="1" x14ac:dyDescent="0.15">
      <c r="Q332" s="2" t="s">
        <v>410</v>
      </c>
    </row>
    <row r="333" spans="17:26" ht="19.899999999999999" customHeight="1" x14ac:dyDescent="0.15">
      <c r="Q333" s="2" t="s">
        <v>7</v>
      </c>
    </row>
    <row r="334" spans="17:26" ht="19.899999999999999" customHeight="1" x14ac:dyDescent="0.15">
      <c r="Q334" s="3"/>
      <c r="R334" s="4"/>
      <c r="S334" s="5" t="s">
        <v>0</v>
      </c>
      <c r="T334" s="6">
        <v>1</v>
      </c>
      <c r="U334" s="6">
        <v>1</v>
      </c>
      <c r="V334" s="6">
        <v>1</v>
      </c>
      <c r="W334" s="6">
        <v>1</v>
      </c>
      <c r="X334" s="6">
        <v>1</v>
      </c>
      <c r="Y334" s="6">
        <v>1</v>
      </c>
    </row>
    <row r="335" spans="17:26" ht="19.899999999999999" customHeight="1" x14ac:dyDescent="0.15">
      <c r="Q335" s="3" t="s">
        <v>1</v>
      </c>
      <c r="R335" s="4" t="s">
        <v>3</v>
      </c>
      <c r="S335" s="3" t="s">
        <v>2</v>
      </c>
      <c r="T335" s="7" t="s">
        <v>250</v>
      </c>
      <c r="U335" s="7" t="s">
        <v>240</v>
      </c>
      <c r="V335" s="7" t="s">
        <v>367</v>
      </c>
      <c r="W335" s="7" t="s">
        <v>365</v>
      </c>
      <c r="X335" s="7" t="s">
        <v>4</v>
      </c>
      <c r="Y335" s="7" t="s">
        <v>5</v>
      </c>
    </row>
    <row r="336" spans="17:26" ht="19.899999999999999" customHeight="1" x14ac:dyDescent="0.15">
      <c r="Q336" s="8" t="s">
        <v>20</v>
      </c>
      <c r="R336" s="8">
        <v>19</v>
      </c>
      <c r="S336" s="9" t="str">
        <f t="shared" ref="S336:S345" si="11">Q336&amp;"(n="&amp;R336&amp;")"</f>
        <v>16～19歳(n=19)</v>
      </c>
      <c r="T336" s="10">
        <v>42.1</v>
      </c>
      <c r="U336" s="10">
        <v>5.3</v>
      </c>
      <c r="V336" s="10">
        <v>15.8</v>
      </c>
      <c r="W336" s="10">
        <v>26.3</v>
      </c>
      <c r="X336" s="10">
        <v>10.5</v>
      </c>
      <c r="Y336" s="10">
        <v>0</v>
      </c>
      <c r="Z336" s="13"/>
    </row>
    <row r="337" spans="17:26" ht="19.899999999999999" customHeight="1" x14ac:dyDescent="0.15">
      <c r="Q337" s="8" t="s">
        <v>21</v>
      </c>
      <c r="R337" s="8">
        <v>61</v>
      </c>
      <c r="S337" s="9" t="str">
        <f t="shared" si="11"/>
        <v>20～29歳(n=61)</v>
      </c>
      <c r="T337" s="10">
        <v>29.5</v>
      </c>
      <c r="U337" s="10">
        <v>9.8000000000000007</v>
      </c>
      <c r="V337" s="10">
        <v>34.4</v>
      </c>
      <c r="W337" s="10">
        <v>14.8</v>
      </c>
      <c r="X337" s="10">
        <v>9.8000000000000007</v>
      </c>
      <c r="Y337" s="10">
        <v>1.6</v>
      </c>
      <c r="Z337" s="13"/>
    </row>
    <row r="338" spans="17:26" ht="19.899999999999999" customHeight="1" x14ac:dyDescent="0.15">
      <c r="Q338" s="8" t="s">
        <v>22</v>
      </c>
      <c r="R338" s="8">
        <v>114</v>
      </c>
      <c r="S338" s="9" t="str">
        <f t="shared" si="11"/>
        <v>30～39歳(n=114)</v>
      </c>
      <c r="T338" s="10">
        <v>44.7</v>
      </c>
      <c r="U338" s="10">
        <v>8.8000000000000007</v>
      </c>
      <c r="V338" s="10">
        <v>30.7</v>
      </c>
      <c r="W338" s="10">
        <v>13.2</v>
      </c>
      <c r="X338" s="10">
        <v>1.8</v>
      </c>
      <c r="Y338" s="10">
        <v>0.9</v>
      </c>
      <c r="Z338" s="13"/>
    </row>
    <row r="339" spans="17:26" ht="19.899999999999999" customHeight="1" x14ac:dyDescent="0.15">
      <c r="Q339" s="8" t="s">
        <v>23</v>
      </c>
      <c r="R339" s="8">
        <v>197</v>
      </c>
      <c r="S339" s="9" t="str">
        <f t="shared" si="11"/>
        <v>40～49歳(n=197)</v>
      </c>
      <c r="T339" s="10">
        <v>61.9</v>
      </c>
      <c r="U339" s="10">
        <v>7.1</v>
      </c>
      <c r="V339" s="10">
        <v>18.8</v>
      </c>
      <c r="W339" s="10">
        <v>7.1</v>
      </c>
      <c r="X339" s="10">
        <v>4.0999999999999996</v>
      </c>
      <c r="Y339" s="10">
        <v>1</v>
      </c>
      <c r="Z339" s="13"/>
    </row>
    <row r="340" spans="17:26" ht="19.899999999999999" customHeight="1" x14ac:dyDescent="0.15">
      <c r="Q340" s="8" t="s">
        <v>24</v>
      </c>
      <c r="R340" s="8">
        <v>242</v>
      </c>
      <c r="S340" s="9" t="str">
        <f t="shared" si="11"/>
        <v>50～59歳(n=242)</v>
      </c>
      <c r="T340" s="10">
        <v>63.6</v>
      </c>
      <c r="U340" s="10">
        <v>5.8</v>
      </c>
      <c r="V340" s="10">
        <v>14.5</v>
      </c>
      <c r="W340" s="10">
        <v>9.9</v>
      </c>
      <c r="X340" s="10">
        <v>3.3</v>
      </c>
      <c r="Y340" s="10">
        <v>2.9</v>
      </c>
      <c r="Z340" s="13"/>
    </row>
    <row r="341" spans="17:26" ht="19.899999999999999" customHeight="1" x14ac:dyDescent="0.15">
      <c r="Q341" s="8" t="s">
        <v>25</v>
      </c>
      <c r="R341" s="8">
        <v>112</v>
      </c>
      <c r="S341" s="9" t="str">
        <f t="shared" si="11"/>
        <v>60～64歳(n=112)</v>
      </c>
      <c r="T341" s="10">
        <v>76.8</v>
      </c>
      <c r="U341" s="10">
        <v>3.6</v>
      </c>
      <c r="V341" s="10">
        <v>8</v>
      </c>
      <c r="W341" s="10">
        <v>8</v>
      </c>
      <c r="X341" s="10">
        <v>2.7</v>
      </c>
      <c r="Y341" s="10">
        <v>0.9</v>
      </c>
      <c r="Z341" s="13"/>
    </row>
    <row r="342" spans="17:26" ht="19.899999999999999" customHeight="1" x14ac:dyDescent="0.15">
      <c r="Q342" s="8" t="s">
        <v>26</v>
      </c>
      <c r="R342" s="8">
        <v>95</v>
      </c>
      <c r="S342" s="9" t="str">
        <f t="shared" si="11"/>
        <v>65～69歳(n=95)</v>
      </c>
      <c r="T342" s="10">
        <v>75.8</v>
      </c>
      <c r="U342" s="10">
        <v>1.1000000000000001</v>
      </c>
      <c r="V342" s="10">
        <v>11.6</v>
      </c>
      <c r="W342" s="10">
        <v>3.2</v>
      </c>
      <c r="X342" s="10">
        <v>4.2</v>
      </c>
      <c r="Y342" s="10">
        <v>4.2</v>
      </c>
      <c r="Z342" s="13"/>
    </row>
    <row r="343" spans="17:26" ht="19.899999999999999" customHeight="1" x14ac:dyDescent="0.15">
      <c r="Q343" s="8" t="s">
        <v>27</v>
      </c>
      <c r="R343" s="8">
        <v>184</v>
      </c>
      <c r="S343" s="9" t="str">
        <f t="shared" si="11"/>
        <v>70～74歳(n=184)</v>
      </c>
      <c r="T343" s="10">
        <v>79.900000000000006</v>
      </c>
      <c r="U343" s="10">
        <v>3.8</v>
      </c>
      <c r="V343" s="10">
        <v>6.5</v>
      </c>
      <c r="W343" s="10">
        <v>6</v>
      </c>
      <c r="X343" s="10">
        <v>2.2000000000000002</v>
      </c>
      <c r="Y343" s="10">
        <v>1.6</v>
      </c>
      <c r="Z343" s="13"/>
    </row>
    <row r="344" spans="17:26" ht="19.899999999999999" customHeight="1" x14ac:dyDescent="0.15">
      <c r="Q344" s="8" t="s">
        <v>28</v>
      </c>
      <c r="R344" s="8">
        <v>169</v>
      </c>
      <c r="S344" s="9" t="str">
        <f t="shared" si="11"/>
        <v>75歳以上(n=169)</v>
      </c>
      <c r="T344" s="10">
        <v>75.7</v>
      </c>
      <c r="U344" s="10">
        <v>3.6</v>
      </c>
      <c r="V344" s="10">
        <v>5.9</v>
      </c>
      <c r="W344" s="10">
        <v>4.0999999999999996</v>
      </c>
      <c r="X344" s="10">
        <v>3</v>
      </c>
      <c r="Y344" s="10">
        <v>7.7</v>
      </c>
      <c r="Z344" s="13"/>
    </row>
    <row r="345" spans="17:26" ht="19.899999999999999" customHeight="1" x14ac:dyDescent="0.15">
      <c r="Q345" s="8" t="s">
        <v>5</v>
      </c>
      <c r="R345" s="8">
        <v>17</v>
      </c>
      <c r="S345" s="9" t="str">
        <f t="shared" si="11"/>
        <v>（無効回答）(n=17)</v>
      </c>
      <c r="T345" s="10">
        <v>82.4</v>
      </c>
      <c r="U345" s="10">
        <v>0</v>
      </c>
      <c r="V345" s="10">
        <v>17.600000000000001</v>
      </c>
      <c r="W345" s="10">
        <v>0</v>
      </c>
      <c r="X345" s="10">
        <v>0</v>
      </c>
      <c r="Y345" s="10">
        <v>0</v>
      </c>
      <c r="Z345" s="11" t="s">
        <v>29</v>
      </c>
    </row>
    <row r="362" spans="17:26" ht="19.899999999999999" customHeight="1" x14ac:dyDescent="0.15">
      <c r="Q362" s="2" t="s">
        <v>410</v>
      </c>
    </row>
    <row r="363" spans="17:26" ht="19.899999999999999" customHeight="1" x14ac:dyDescent="0.15">
      <c r="Q363" s="2" t="s">
        <v>225</v>
      </c>
    </row>
    <row r="364" spans="17:26" ht="19.899999999999999" customHeight="1" x14ac:dyDescent="0.15">
      <c r="Q364" s="3"/>
      <c r="R364" s="4"/>
      <c r="S364" s="5" t="s">
        <v>0</v>
      </c>
      <c r="T364" s="6">
        <v>1</v>
      </c>
      <c r="U364" s="6">
        <v>1</v>
      </c>
      <c r="V364" s="6">
        <v>1</v>
      </c>
      <c r="W364" s="6">
        <v>1</v>
      </c>
      <c r="X364" s="6">
        <v>1</v>
      </c>
      <c r="Y364" s="6">
        <v>1</v>
      </c>
    </row>
    <row r="365" spans="17:26" ht="19.899999999999999" customHeight="1" x14ac:dyDescent="0.15">
      <c r="Q365" s="3" t="s">
        <v>1</v>
      </c>
      <c r="R365" s="4" t="s">
        <v>3</v>
      </c>
      <c r="S365" s="3" t="s">
        <v>2</v>
      </c>
      <c r="T365" s="7" t="s">
        <v>250</v>
      </c>
      <c r="U365" s="7" t="s">
        <v>240</v>
      </c>
      <c r="V365" s="7" t="s">
        <v>367</v>
      </c>
      <c r="W365" s="7" t="s">
        <v>365</v>
      </c>
      <c r="X365" s="7" t="s">
        <v>4</v>
      </c>
      <c r="Y365" s="7" t="s">
        <v>5</v>
      </c>
    </row>
    <row r="366" spans="17:26" ht="19.899999999999999" customHeight="1" x14ac:dyDescent="0.15">
      <c r="Q366" s="8" t="s">
        <v>20</v>
      </c>
      <c r="R366" s="8">
        <v>19</v>
      </c>
      <c r="S366" s="9" t="str">
        <f t="shared" ref="S366:S375" si="12">Q366&amp;"(n="&amp;R366&amp;")"</f>
        <v>16～19歳(n=19)</v>
      </c>
      <c r="T366" s="10">
        <v>15.8</v>
      </c>
      <c r="U366" s="10">
        <v>5.3</v>
      </c>
      <c r="V366" s="10">
        <v>31.6</v>
      </c>
      <c r="W366" s="10">
        <v>21.1</v>
      </c>
      <c r="X366" s="10">
        <v>26.3</v>
      </c>
      <c r="Y366" s="10">
        <v>0</v>
      </c>
      <c r="Z366" s="13"/>
    </row>
    <row r="367" spans="17:26" ht="19.899999999999999" customHeight="1" x14ac:dyDescent="0.15">
      <c r="Q367" s="8" t="s">
        <v>21</v>
      </c>
      <c r="R367" s="8">
        <v>61</v>
      </c>
      <c r="S367" s="9" t="str">
        <f t="shared" si="12"/>
        <v>20～29歳(n=61)</v>
      </c>
      <c r="T367" s="10">
        <v>16.399999999999999</v>
      </c>
      <c r="U367" s="10">
        <v>8.1999999999999993</v>
      </c>
      <c r="V367" s="10">
        <v>27.9</v>
      </c>
      <c r="W367" s="10">
        <v>18</v>
      </c>
      <c r="X367" s="10">
        <v>29.5</v>
      </c>
      <c r="Y367" s="10">
        <v>0</v>
      </c>
      <c r="Z367" s="13"/>
    </row>
    <row r="368" spans="17:26" ht="19.899999999999999" customHeight="1" x14ac:dyDescent="0.15">
      <c r="Q368" s="8" t="s">
        <v>22</v>
      </c>
      <c r="R368" s="8">
        <v>114</v>
      </c>
      <c r="S368" s="9" t="str">
        <f t="shared" si="12"/>
        <v>30～39歳(n=114)</v>
      </c>
      <c r="T368" s="10">
        <v>20.2</v>
      </c>
      <c r="U368" s="10">
        <v>4.4000000000000004</v>
      </c>
      <c r="V368" s="10">
        <v>31.6</v>
      </c>
      <c r="W368" s="10">
        <v>25.4</v>
      </c>
      <c r="X368" s="10">
        <v>18.399999999999999</v>
      </c>
      <c r="Y368" s="10">
        <v>0</v>
      </c>
      <c r="Z368" s="13"/>
    </row>
    <row r="369" spans="17:26" ht="19.899999999999999" customHeight="1" x14ac:dyDescent="0.15">
      <c r="Q369" s="8" t="s">
        <v>23</v>
      </c>
      <c r="R369" s="8">
        <v>197</v>
      </c>
      <c r="S369" s="9" t="str">
        <f t="shared" si="12"/>
        <v>40～49歳(n=197)</v>
      </c>
      <c r="T369" s="10">
        <v>27.4</v>
      </c>
      <c r="U369" s="10">
        <v>5.0999999999999996</v>
      </c>
      <c r="V369" s="10">
        <v>29.4</v>
      </c>
      <c r="W369" s="10">
        <v>15.7</v>
      </c>
      <c r="X369" s="10">
        <v>21.8</v>
      </c>
      <c r="Y369" s="10">
        <v>0.5</v>
      </c>
      <c r="Z369" s="13"/>
    </row>
    <row r="370" spans="17:26" ht="19.899999999999999" customHeight="1" x14ac:dyDescent="0.15">
      <c r="Q370" s="8" t="s">
        <v>24</v>
      </c>
      <c r="R370" s="8">
        <v>242</v>
      </c>
      <c r="S370" s="9" t="str">
        <f t="shared" si="12"/>
        <v>50～59歳(n=242)</v>
      </c>
      <c r="T370" s="10">
        <v>28.5</v>
      </c>
      <c r="U370" s="10">
        <v>4.5</v>
      </c>
      <c r="V370" s="10">
        <v>27.7</v>
      </c>
      <c r="W370" s="10">
        <v>14.9</v>
      </c>
      <c r="X370" s="10">
        <v>21.1</v>
      </c>
      <c r="Y370" s="10">
        <v>3.3</v>
      </c>
      <c r="Z370" s="13"/>
    </row>
    <row r="371" spans="17:26" ht="19.899999999999999" customHeight="1" x14ac:dyDescent="0.15">
      <c r="Q371" s="8" t="s">
        <v>25</v>
      </c>
      <c r="R371" s="8">
        <v>112</v>
      </c>
      <c r="S371" s="9" t="str">
        <f t="shared" si="12"/>
        <v>60～64歳(n=112)</v>
      </c>
      <c r="T371" s="10">
        <v>33</v>
      </c>
      <c r="U371" s="10">
        <v>3.6</v>
      </c>
      <c r="V371" s="10">
        <v>24.1</v>
      </c>
      <c r="W371" s="10">
        <v>14.3</v>
      </c>
      <c r="X371" s="10">
        <v>20.5</v>
      </c>
      <c r="Y371" s="10">
        <v>4.5</v>
      </c>
      <c r="Z371" s="13"/>
    </row>
    <row r="372" spans="17:26" ht="19.899999999999999" customHeight="1" x14ac:dyDescent="0.15">
      <c r="Q372" s="8" t="s">
        <v>26</v>
      </c>
      <c r="R372" s="8">
        <v>95</v>
      </c>
      <c r="S372" s="9" t="str">
        <f t="shared" si="12"/>
        <v>65～69歳(n=95)</v>
      </c>
      <c r="T372" s="10">
        <v>29.5</v>
      </c>
      <c r="U372" s="10">
        <v>2.1</v>
      </c>
      <c r="V372" s="10">
        <v>25.3</v>
      </c>
      <c r="W372" s="10">
        <v>15.8</v>
      </c>
      <c r="X372" s="10">
        <v>24.2</v>
      </c>
      <c r="Y372" s="10">
        <v>3.2</v>
      </c>
      <c r="Z372" s="13"/>
    </row>
    <row r="373" spans="17:26" ht="19.899999999999999" customHeight="1" x14ac:dyDescent="0.15">
      <c r="Q373" s="8" t="s">
        <v>27</v>
      </c>
      <c r="R373" s="8">
        <v>184</v>
      </c>
      <c r="S373" s="9" t="str">
        <f t="shared" si="12"/>
        <v>70～74歳(n=184)</v>
      </c>
      <c r="T373" s="10">
        <v>38</v>
      </c>
      <c r="U373" s="10">
        <v>4.9000000000000004</v>
      </c>
      <c r="V373" s="10">
        <v>18.5</v>
      </c>
      <c r="W373" s="10">
        <v>16.8</v>
      </c>
      <c r="X373" s="10">
        <v>15.8</v>
      </c>
      <c r="Y373" s="10">
        <v>6</v>
      </c>
      <c r="Z373" s="13"/>
    </row>
    <row r="374" spans="17:26" ht="19.899999999999999" customHeight="1" x14ac:dyDescent="0.15">
      <c r="Q374" s="8" t="s">
        <v>28</v>
      </c>
      <c r="R374" s="8">
        <v>169</v>
      </c>
      <c r="S374" s="9" t="str">
        <f t="shared" si="12"/>
        <v>75歳以上(n=169)</v>
      </c>
      <c r="T374" s="10">
        <v>42</v>
      </c>
      <c r="U374" s="10">
        <v>4.0999999999999996</v>
      </c>
      <c r="V374" s="10">
        <v>16.600000000000001</v>
      </c>
      <c r="W374" s="10">
        <v>12.4</v>
      </c>
      <c r="X374" s="10">
        <v>15.4</v>
      </c>
      <c r="Y374" s="10">
        <v>9.5</v>
      </c>
      <c r="Z374" s="13"/>
    </row>
    <row r="375" spans="17:26" ht="19.899999999999999" customHeight="1" x14ac:dyDescent="0.15">
      <c r="Q375" s="8" t="s">
        <v>5</v>
      </c>
      <c r="R375" s="8">
        <v>17</v>
      </c>
      <c r="S375" s="9" t="str">
        <f t="shared" si="12"/>
        <v>（無効回答）(n=17)</v>
      </c>
      <c r="T375" s="10">
        <v>29.4</v>
      </c>
      <c r="U375" s="10">
        <v>5.9</v>
      </c>
      <c r="V375" s="10">
        <v>17.600000000000001</v>
      </c>
      <c r="W375" s="10">
        <v>17.600000000000001</v>
      </c>
      <c r="X375" s="10">
        <v>23.5</v>
      </c>
      <c r="Y375" s="10">
        <v>5.9</v>
      </c>
      <c r="Z375" s="11" t="s">
        <v>29</v>
      </c>
    </row>
    <row r="392" spans="17:26" ht="19.899999999999999" customHeight="1" x14ac:dyDescent="0.15">
      <c r="Q392" s="2" t="s">
        <v>410</v>
      </c>
    </row>
    <row r="393" spans="17:26" ht="19.899999999999999" customHeight="1" x14ac:dyDescent="0.15">
      <c r="Q393" s="2" t="s">
        <v>234</v>
      </c>
    </row>
    <row r="394" spans="17:26" ht="19.899999999999999" customHeight="1" x14ac:dyDescent="0.15">
      <c r="Q394" s="3"/>
      <c r="R394" s="4"/>
      <c r="S394" s="5" t="s">
        <v>0</v>
      </c>
      <c r="T394" s="6">
        <v>1</v>
      </c>
      <c r="U394" s="6">
        <v>1</v>
      </c>
      <c r="V394" s="6">
        <v>1</v>
      </c>
      <c r="W394" s="6">
        <v>1</v>
      </c>
      <c r="X394" s="6">
        <v>1</v>
      </c>
      <c r="Y394" s="6">
        <v>1</v>
      </c>
    </row>
    <row r="395" spans="17:26" ht="19.899999999999999" customHeight="1" x14ac:dyDescent="0.15">
      <c r="Q395" s="3" t="s">
        <v>1</v>
      </c>
      <c r="R395" s="4" t="s">
        <v>3</v>
      </c>
      <c r="S395" s="3" t="s">
        <v>2</v>
      </c>
      <c r="T395" s="7" t="s">
        <v>250</v>
      </c>
      <c r="U395" s="7" t="s">
        <v>240</v>
      </c>
      <c r="V395" s="7" t="s">
        <v>367</v>
      </c>
      <c r="W395" s="7" t="s">
        <v>365</v>
      </c>
      <c r="X395" s="7" t="s">
        <v>4</v>
      </c>
      <c r="Y395" s="7" t="s">
        <v>5</v>
      </c>
    </row>
    <row r="396" spans="17:26" ht="19.899999999999999" customHeight="1" x14ac:dyDescent="0.15">
      <c r="Q396" s="8" t="s">
        <v>20</v>
      </c>
      <c r="R396" s="8">
        <v>19</v>
      </c>
      <c r="S396" s="9" t="str">
        <f t="shared" ref="S396:S405" si="13">Q396&amp;"(n="&amp;R396&amp;")"</f>
        <v>16～19歳(n=19)</v>
      </c>
      <c r="T396" s="10">
        <v>5.3</v>
      </c>
      <c r="U396" s="10">
        <v>0</v>
      </c>
      <c r="V396" s="10">
        <v>10.5</v>
      </c>
      <c r="W396" s="10">
        <v>26.3</v>
      </c>
      <c r="X396" s="10">
        <v>57.9</v>
      </c>
      <c r="Y396" s="10">
        <v>0</v>
      </c>
      <c r="Z396" s="13"/>
    </row>
    <row r="397" spans="17:26" ht="19.899999999999999" customHeight="1" x14ac:dyDescent="0.15">
      <c r="Q397" s="8" t="s">
        <v>21</v>
      </c>
      <c r="R397" s="8">
        <v>61</v>
      </c>
      <c r="S397" s="9" t="str">
        <f t="shared" si="13"/>
        <v>20～29歳(n=61)</v>
      </c>
      <c r="T397" s="10">
        <v>3.3</v>
      </c>
      <c r="U397" s="10">
        <v>0</v>
      </c>
      <c r="V397" s="10">
        <v>21.3</v>
      </c>
      <c r="W397" s="10">
        <v>27.9</v>
      </c>
      <c r="X397" s="10">
        <v>47.5</v>
      </c>
      <c r="Y397" s="10">
        <v>0</v>
      </c>
      <c r="Z397" s="13"/>
    </row>
    <row r="398" spans="17:26" ht="19.899999999999999" customHeight="1" x14ac:dyDescent="0.15">
      <c r="Q398" s="8" t="s">
        <v>22</v>
      </c>
      <c r="R398" s="8">
        <v>114</v>
      </c>
      <c r="S398" s="9" t="str">
        <f t="shared" si="13"/>
        <v>30～39歳(n=114)</v>
      </c>
      <c r="T398" s="10">
        <v>3.5</v>
      </c>
      <c r="U398" s="10">
        <v>2.6</v>
      </c>
      <c r="V398" s="10">
        <v>32.5</v>
      </c>
      <c r="W398" s="10">
        <v>24.6</v>
      </c>
      <c r="X398" s="10">
        <v>36.799999999999997</v>
      </c>
      <c r="Y398" s="10">
        <v>0</v>
      </c>
      <c r="Z398" s="13"/>
    </row>
    <row r="399" spans="17:26" ht="19.899999999999999" customHeight="1" x14ac:dyDescent="0.15">
      <c r="Q399" s="8" t="s">
        <v>23</v>
      </c>
      <c r="R399" s="8">
        <v>197</v>
      </c>
      <c r="S399" s="9" t="str">
        <f t="shared" si="13"/>
        <v>40～49歳(n=197)</v>
      </c>
      <c r="T399" s="10">
        <v>7.1</v>
      </c>
      <c r="U399" s="10">
        <v>3</v>
      </c>
      <c r="V399" s="10">
        <v>32.5</v>
      </c>
      <c r="W399" s="10">
        <v>20.8</v>
      </c>
      <c r="X399" s="10">
        <v>36</v>
      </c>
      <c r="Y399" s="10">
        <v>0.5</v>
      </c>
      <c r="Z399" s="13"/>
    </row>
    <row r="400" spans="17:26" ht="19.899999999999999" customHeight="1" x14ac:dyDescent="0.15">
      <c r="Q400" s="8" t="s">
        <v>24</v>
      </c>
      <c r="R400" s="8">
        <v>242</v>
      </c>
      <c r="S400" s="9" t="str">
        <f t="shared" si="13"/>
        <v>50～59歳(n=242)</v>
      </c>
      <c r="T400" s="10">
        <v>5.8</v>
      </c>
      <c r="U400" s="10">
        <v>3.3</v>
      </c>
      <c r="V400" s="10">
        <v>32.6</v>
      </c>
      <c r="W400" s="10">
        <v>24</v>
      </c>
      <c r="X400" s="10">
        <v>30.6</v>
      </c>
      <c r="Y400" s="10">
        <v>3.7</v>
      </c>
      <c r="Z400" s="13"/>
    </row>
    <row r="401" spans="17:26" ht="19.899999999999999" customHeight="1" x14ac:dyDescent="0.15">
      <c r="Q401" s="8" t="s">
        <v>25</v>
      </c>
      <c r="R401" s="8">
        <v>112</v>
      </c>
      <c r="S401" s="9" t="str">
        <f t="shared" si="13"/>
        <v>60～64歳(n=112)</v>
      </c>
      <c r="T401" s="10">
        <v>6.3</v>
      </c>
      <c r="U401" s="10">
        <v>0.9</v>
      </c>
      <c r="V401" s="10">
        <v>30.4</v>
      </c>
      <c r="W401" s="10">
        <v>23.2</v>
      </c>
      <c r="X401" s="10">
        <v>34.799999999999997</v>
      </c>
      <c r="Y401" s="10">
        <v>4.5</v>
      </c>
      <c r="Z401" s="13"/>
    </row>
    <row r="402" spans="17:26" ht="19.899999999999999" customHeight="1" x14ac:dyDescent="0.15">
      <c r="Q402" s="8" t="s">
        <v>26</v>
      </c>
      <c r="R402" s="8">
        <v>95</v>
      </c>
      <c r="S402" s="9" t="str">
        <f t="shared" si="13"/>
        <v>65～69歳(n=95)</v>
      </c>
      <c r="T402" s="10">
        <v>4.2</v>
      </c>
      <c r="U402" s="10">
        <v>2.1</v>
      </c>
      <c r="V402" s="10">
        <v>28.4</v>
      </c>
      <c r="W402" s="10">
        <v>16.8</v>
      </c>
      <c r="X402" s="10">
        <v>43.2</v>
      </c>
      <c r="Y402" s="10">
        <v>5.3</v>
      </c>
      <c r="Z402" s="13"/>
    </row>
    <row r="403" spans="17:26" ht="19.899999999999999" customHeight="1" x14ac:dyDescent="0.15">
      <c r="Q403" s="8" t="s">
        <v>27</v>
      </c>
      <c r="R403" s="8">
        <v>184</v>
      </c>
      <c r="S403" s="9" t="str">
        <f t="shared" si="13"/>
        <v>70～74歳(n=184)</v>
      </c>
      <c r="T403" s="10">
        <v>8.1999999999999993</v>
      </c>
      <c r="U403" s="10">
        <v>2.2000000000000002</v>
      </c>
      <c r="V403" s="10">
        <v>31</v>
      </c>
      <c r="W403" s="10">
        <v>25.5</v>
      </c>
      <c r="X403" s="10">
        <v>26.6</v>
      </c>
      <c r="Y403" s="10">
        <v>6.5</v>
      </c>
      <c r="Z403" s="13"/>
    </row>
    <row r="404" spans="17:26" ht="19.899999999999999" customHeight="1" x14ac:dyDescent="0.15">
      <c r="Q404" s="8" t="s">
        <v>28</v>
      </c>
      <c r="R404" s="8">
        <v>169</v>
      </c>
      <c r="S404" s="9" t="str">
        <f t="shared" si="13"/>
        <v>75歳以上(n=169)</v>
      </c>
      <c r="T404" s="10">
        <v>9.5</v>
      </c>
      <c r="U404" s="10">
        <v>3</v>
      </c>
      <c r="V404" s="10">
        <v>26.6</v>
      </c>
      <c r="W404" s="10">
        <v>20.100000000000001</v>
      </c>
      <c r="X404" s="10">
        <v>29.6</v>
      </c>
      <c r="Y404" s="10">
        <v>11.2</v>
      </c>
      <c r="Z404" s="13"/>
    </row>
    <row r="405" spans="17:26" ht="19.899999999999999" customHeight="1" x14ac:dyDescent="0.15">
      <c r="Q405" s="8" t="s">
        <v>5</v>
      </c>
      <c r="R405" s="8">
        <v>17</v>
      </c>
      <c r="S405" s="9" t="str">
        <f t="shared" si="13"/>
        <v>（無効回答）(n=17)</v>
      </c>
      <c r="T405" s="10">
        <v>5.9</v>
      </c>
      <c r="U405" s="10">
        <v>0</v>
      </c>
      <c r="V405" s="10">
        <v>17.600000000000001</v>
      </c>
      <c r="W405" s="10">
        <v>35.299999999999997</v>
      </c>
      <c r="X405" s="10">
        <v>41.2</v>
      </c>
      <c r="Y405" s="10">
        <v>0</v>
      </c>
      <c r="Z405" s="11" t="s">
        <v>29</v>
      </c>
    </row>
    <row r="422" spans="17:26" ht="19.899999999999999" customHeight="1" x14ac:dyDescent="0.15">
      <c r="Q422" s="2" t="s">
        <v>410</v>
      </c>
    </row>
    <row r="423" spans="17:26" ht="19.899999999999999" customHeight="1" x14ac:dyDescent="0.15">
      <c r="Q423" s="2" t="s">
        <v>229</v>
      </c>
    </row>
    <row r="424" spans="17:26" ht="19.899999999999999" customHeight="1" x14ac:dyDescent="0.15">
      <c r="Q424" s="3"/>
      <c r="R424" s="4"/>
      <c r="S424" s="5" t="s">
        <v>0</v>
      </c>
      <c r="T424" s="6">
        <v>1</v>
      </c>
      <c r="U424" s="6">
        <v>1</v>
      </c>
      <c r="V424" s="6">
        <v>1</v>
      </c>
      <c r="W424" s="6">
        <v>1</v>
      </c>
      <c r="X424" s="6">
        <v>1</v>
      </c>
      <c r="Y424" s="6">
        <v>1</v>
      </c>
    </row>
    <row r="425" spans="17:26" ht="19.899999999999999" customHeight="1" x14ac:dyDescent="0.15">
      <c r="Q425" s="3" t="s">
        <v>1</v>
      </c>
      <c r="R425" s="4" t="s">
        <v>3</v>
      </c>
      <c r="S425" s="3" t="s">
        <v>2</v>
      </c>
      <c r="T425" s="7" t="s">
        <v>250</v>
      </c>
      <c r="U425" s="7" t="s">
        <v>240</v>
      </c>
      <c r="V425" s="7" t="s">
        <v>367</v>
      </c>
      <c r="W425" s="7" t="s">
        <v>365</v>
      </c>
      <c r="X425" s="7" t="s">
        <v>4</v>
      </c>
      <c r="Y425" s="7" t="s">
        <v>5</v>
      </c>
    </row>
    <row r="426" spans="17:26" ht="19.899999999999999" customHeight="1" x14ac:dyDescent="0.15">
      <c r="Q426" s="8" t="s">
        <v>20</v>
      </c>
      <c r="R426" s="8">
        <v>19</v>
      </c>
      <c r="S426" s="9" t="str">
        <f t="shared" ref="S426:S435" si="14">Q426&amp;"(n="&amp;R426&amp;")"</f>
        <v>16～19歳(n=19)</v>
      </c>
      <c r="T426" s="10">
        <v>21.1</v>
      </c>
      <c r="U426" s="10">
        <v>0</v>
      </c>
      <c r="V426" s="10">
        <v>10.5</v>
      </c>
      <c r="W426" s="10">
        <v>31.6</v>
      </c>
      <c r="X426" s="10">
        <v>36.799999999999997</v>
      </c>
      <c r="Y426" s="10">
        <v>0</v>
      </c>
      <c r="Z426" s="13"/>
    </row>
    <row r="427" spans="17:26" ht="19.899999999999999" customHeight="1" x14ac:dyDescent="0.15">
      <c r="Q427" s="8" t="s">
        <v>21</v>
      </c>
      <c r="R427" s="8">
        <v>61</v>
      </c>
      <c r="S427" s="9" t="str">
        <f t="shared" si="14"/>
        <v>20～29歳(n=61)</v>
      </c>
      <c r="T427" s="10">
        <v>9.8000000000000007</v>
      </c>
      <c r="U427" s="10">
        <v>3.3</v>
      </c>
      <c r="V427" s="10">
        <v>13.1</v>
      </c>
      <c r="W427" s="10">
        <v>26.2</v>
      </c>
      <c r="X427" s="10">
        <v>45.9</v>
      </c>
      <c r="Y427" s="10">
        <v>1.6</v>
      </c>
      <c r="Z427" s="13"/>
    </row>
    <row r="428" spans="17:26" ht="19.899999999999999" customHeight="1" x14ac:dyDescent="0.15">
      <c r="Q428" s="8" t="s">
        <v>22</v>
      </c>
      <c r="R428" s="8">
        <v>114</v>
      </c>
      <c r="S428" s="9" t="str">
        <f t="shared" si="14"/>
        <v>30～39歳(n=114)</v>
      </c>
      <c r="T428" s="10">
        <v>5.3</v>
      </c>
      <c r="U428" s="10">
        <v>2.6</v>
      </c>
      <c r="V428" s="10">
        <v>30.7</v>
      </c>
      <c r="W428" s="10">
        <v>28.9</v>
      </c>
      <c r="X428" s="10">
        <v>32.5</v>
      </c>
      <c r="Y428" s="10">
        <v>0</v>
      </c>
      <c r="Z428" s="13"/>
    </row>
    <row r="429" spans="17:26" ht="19.899999999999999" customHeight="1" x14ac:dyDescent="0.15">
      <c r="Q429" s="8" t="s">
        <v>23</v>
      </c>
      <c r="R429" s="8">
        <v>197</v>
      </c>
      <c r="S429" s="9" t="str">
        <f t="shared" si="14"/>
        <v>40～49歳(n=197)</v>
      </c>
      <c r="T429" s="10">
        <v>11.7</v>
      </c>
      <c r="U429" s="10">
        <v>5.0999999999999996</v>
      </c>
      <c r="V429" s="10">
        <v>28.9</v>
      </c>
      <c r="W429" s="10">
        <v>25.9</v>
      </c>
      <c r="X429" s="10">
        <v>27.9</v>
      </c>
      <c r="Y429" s="10">
        <v>0.5</v>
      </c>
      <c r="Z429" s="13"/>
    </row>
    <row r="430" spans="17:26" ht="19.899999999999999" customHeight="1" x14ac:dyDescent="0.15">
      <c r="Q430" s="8" t="s">
        <v>24</v>
      </c>
      <c r="R430" s="8">
        <v>242</v>
      </c>
      <c r="S430" s="9" t="str">
        <f t="shared" si="14"/>
        <v>50～59歳(n=242)</v>
      </c>
      <c r="T430" s="10">
        <v>16.5</v>
      </c>
      <c r="U430" s="10">
        <v>2.1</v>
      </c>
      <c r="V430" s="10">
        <v>31.4</v>
      </c>
      <c r="W430" s="10">
        <v>24.8</v>
      </c>
      <c r="X430" s="10">
        <v>21.9</v>
      </c>
      <c r="Y430" s="10">
        <v>3.3</v>
      </c>
      <c r="Z430" s="13"/>
    </row>
    <row r="431" spans="17:26" ht="19.899999999999999" customHeight="1" x14ac:dyDescent="0.15">
      <c r="Q431" s="8" t="s">
        <v>25</v>
      </c>
      <c r="R431" s="8">
        <v>112</v>
      </c>
      <c r="S431" s="9" t="str">
        <f t="shared" si="14"/>
        <v>60～64歳(n=112)</v>
      </c>
      <c r="T431" s="10">
        <v>16.100000000000001</v>
      </c>
      <c r="U431" s="10">
        <v>1.8</v>
      </c>
      <c r="V431" s="10">
        <v>29.5</v>
      </c>
      <c r="W431" s="10">
        <v>26.8</v>
      </c>
      <c r="X431" s="10">
        <v>20.5</v>
      </c>
      <c r="Y431" s="10">
        <v>5.4</v>
      </c>
      <c r="Z431" s="13"/>
    </row>
    <row r="432" spans="17:26" ht="19.899999999999999" customHeight="1" x14ac:dyDescent="0.15">
      <c r="Q432" s="8" t="s">
        <v>26</v>
      </c>
      <c r="R432" s="8">
        <v>95</v>
      </c>
      <c r="S432" s="9" t="str">
        <f t="shared" si="14"/>
        <v>65～69歳(n=95)</v>
      </c>
      <c r="T432" s="10">
        <v>12.6</v>
      </c>
      <c r="U432" s="10">
        <v>2.1</v>
      </c>
      <c r="V432" s="10">
        <v>30.5</v>
      </c>
      <c r="W432" s="10">
        <v>18.899999999999999</v>
      </c>
      <c r="X432" s="10">
        <v>32.6</v>
      </c>
      <c r="Y432" s="10">
        <v>3.2</v>
      </c>
      <c r="Z432" s="13"/>
    </row>
    <row r="433" spans="17:26" ht="19.899999999999999" customHeight="1" x14ac:dyDescent="0.15">
      <c r="Q433" s="8" t="s">
        <v>27</v>
      </c>
      <c r="R433" s="8">
        <v>184</v>
      </c>
      <c r="S433" s="9" t="str">
        <f t="shared" si="14"/>
        <v>70～74歳(n=184)</v>
      </c>
      <c r="T433" s="10">
        <v>17.399999999999999</v>
      </c>
      <c r="U433" s="10">
        <v>4.3</v>
      </c>
      <c r="V433" s="10">
        <v>29.9</v>
      </c>
      <c r="W433" s="10">
        <v>23.9</v>
      </c>
      <c r="X433" s="10">
        <v>18.5</v>
      </c>
      <c r="Y433" s="10">
        <v>6</v>
      </c>
      <c r="Z433" s="13"/>
    </row>
    <row r="434" spans="17:26" ht="19.899999999999999" customHeight="1" x14ac:dyDescent="0.15">
      <c r="Q434" s="8" t="s">
        <v>28</v>
      </c>
      <c r="R434" s="8">
        <v>169</v>
      </c>
      <c r="S434" s="9" t="str">
        <f t="shared" si="14"/>
        <v>75歳以上(n=169)</v>
      </c>
      <c r="T434" s="10">
        <v>20.7</v>
      </c>
      <c r="U434" s="10">
        <v>4.0999999999999996</v>
      </c>
      <c r="V434" s="10">
        <v>28.4</v>
      </c>
      <c r="W434" s="10">
        <v>16</v>
      </c>
      <c r="X434" s="10">
        <v>18.3</v>
      </c>
      <c r="Y434" s="10">
        <v>12.4</v>
      </c>
      <c r="Z434" s="13"/>
    </row>
    <row r="435" spans="17:26" ht="19.899999999999999" customHeight="1" x14ac:dyDescent="0.15">
      <c r="Q435" s="8" t="s">
        <v>5</v>
      </c>
      <c r="R435" s="8">
        <v>17</v>
      </c>
      <c r="S435" s="9" t="str">
        <f t="shared" si="14"/>
        <v>（無効回答）(n=17)</v>
      </c>
      <c r="T435" s="10">
        <v>23.5</v>
      </c>
      <c r="U435" s="10">
        <v>0</v>
      </c>
      <c r="V435" s="10">
        <v>17.600000000000001</v>
      </c>
      <c r="W435" s="10">
        <v>23.5</v>
      </c>
      <c r="X435" s="10">
        <v>35.299999999999997</v>
      </c>
      <c r="Y435" s="10">
        <v>0</v>
      </c>
      <c r="Z435" s="11" t="s">
        <v>29</v>
      </c>
    </row>
    <row r="452" spans="17:26" ht="19.899999999999999" customHeight="1" x14ac:dyDescent="0.15">
      <c r="Q452" s="2" t="s">
        <v>410</v>
      </c>
    </row>
    <row r="453" spans="17:26" ht="19.899999999999999" customHeight="1" x14ac:dyDescent="0.15">
      <c r="Q453" s="2" t="s">
        <v>8</v>
      </c>
    </row>
    <row r="454" spans="17:26" ht="19.899999999999999" customHeight="1" x14ac:dyDescent="0.15">
      <c r="Q454" s="3"/>
      <c r="R454" s="4"/>
      <c r="S454" s="5" t="s">
        <v>0</v>
      </c>
      <c r="T454" s="6">
        <v>1</v>
      </c>
      <c r="U454" s="6">
        <v>1</v>
      </c>
      <c r="V454" s="6">
        <v>1</v>
      </c>
      <c r="W454" s="6">
        <v>1</v>
      </c>
      <c r="X454" s="6">
        <v>1</v>
      </c>
      <c r="Y454" s="6">
        <v>1</v>
      </c>
    </row>
    <row r="455" spans="17:26" ht="19.899999999999999" customHeight="1" x14ac:dyDescent="0.15">
      <c r="Q455" s="3" t="s">
        <v>1</v>
      </c>
      <c r="R455" s="4" t="s">
        <v>3</v>
      </c>
      <c r="S455" s="3" t="s">
        <v>2</v>
      </c>
      <c r="T455" s="7" t="s">
        <v>250</v>
      </c>
      <c r="U455" s="7" t="s">
        <v>240</v>
      </c>
      <c r="V455" s="7" t="s">
        <v>367</v>
      </c>
      <c r="W455" s="7" t="s">
        <v>365</v>
      </c>
      <c r="X455" s="7" t="s">
        <v>4</v>
      </c>
      <c r="Y455" s="7" t="s">
        <v>5</v>
      </c>
    </row>
    <row r="456" spans="17:26" ht="19.899999999999999" customHeight="1" x14ac:dyDescent="0.15">
      <c r="Q456" s="8" t="s">
        <v>20</v>
      </c>
      <c r="R456" s="8">
        <v>19</v>
      </c>
      <c r="S456" s="9" t="str">
        <f t="shared" ref="S456:S465" si="15">Q456&amp;"(n="&amp;R456&amp;")"</f>
        <v>16～19歳(n=19)</v>
      </c>
      <c r="T456" s="10">
        <v>21.1</v>
      </c>
      <c r="U456" s="10">
        <v>0</v>
      </c>
      <c r="V456" s="10">
        <v>15.8</v>
      </c>
      <c r="W456" s="10">
        <v>15.8</v>
      </c>
      <c r="X456" s="10">
        <v>47.4</v>
      </c>
      <c r="Y456" s="10">
        <v>0</v>
      </c>
      <c r="Z456" s="13"/>
    </row>
    <row r="457" spans="17:26" ht="19.899999999999999" customHeight="1" x14ac:dyDescent="0.15">
      <c r="Q457" s="8" t="s">
        <v>21</v>
      </c>
      <c r="R457" s="8">
        <v>61</v>
      </c>
      <c r="S457" s="9" t="str">
        <f t="shared" si="15"/>
        <v>20～29歳(n=61)</v>
      </c>
      <c r="T457" s="10">
        <v>26.2</v>
      </c>
      <c r="U457" s="10">
        <v>9.8000000000000007</v>
      </c>
      <c r="V457" s="10">
        <v>14.8</v>
      </c>
      <c r="W457" s="10">
        <v>18</v>
      </c>
      <c r="X457" s="10">
        <v>31.1</v>
      </c>
      <c r="Y457" s="10">
        <v>0</v>
      </c>
      <c r="Z457" s="13"/>
    </row>
    <row r="458" spans="17:26" ht="19.899999999999999" customHeight="1" x14ac:dyDescent="0.15">
      <c r="Q458" s="8" t="s">
        <v>22</v>
      </c>
      <c r="R458" s="8">
        <v>114</v>
      </c>
      <c r="S458" s="9" t="str">
        <f t="shared" si="15"/>
        <v>30～39歳(n=114)</v>
      </c>
      <c r="T458" s="10">
        <v>38.6</v>
      </c>
      <c r="U458" s="10">
        <v>7</v>
      </c>
      <c r="V458" s="10">
        <v>20.2</v>
      </c>
      <c r="W458" s="10">
        <v>14.9</v>
      </c>
      <c r="X458" s="10">
        <v>19.3</v>
      </c>
      <c r="Y458" s="10">
        <v>0</v>
      </c>
      <c r="Z458" s="13"/>
    </row>
    <row r="459" spans="17:26" ht="19.899999999999999" customHeight="1" x14ac:dyDescent="0.15">
      <c r="Q459" s="8" t="s">
        <v>23</v>
      </c>
      <c r="R459" s="8">
        <v>197</v>
      </c>
      <c r="S459" s="9" t="str">
        <f t="shared" si="15"/>
        <v>40～49歳(n=197)</v>
      </c>
      <c r="T459" s="10">
        <v>39.6</v>
      </c>
      <c r="U459" s="10">
        <v>7.6</v>
      </c>
      <c r="V459" s="10">
        <v>17.8</v>
      </c>
      <c r="W459" s="10">
        <v>12.7</v>
      </c>
      <c r="X459" s="10">
        <v>21.3</v>
      </c>
      <c r="Y459" s="10">
        <v>1</v>
      </c>
      <c r="Z459" s="13"/>
    </row>
    <row r="460" spans="17:26" ht="19.899999999999999" customHeight="1" x14ac:dyDescent="0.15">
      <c r="Q460" s="8" t="s">
        <v>24</v>
      </c>
      <c r="R460" s="8">
        <v>242</v>
      </c>
      <c r="S460" s="9" t="str">
        <f t="shared" si="15"/>
        <v>50～59歳(n=242)</v>
      </c>
      <c r="T460" s="10">
        <v>28.1</v>
      </c>
      <c r="U460" s="10">
        <v>6.6</v>
      </c>
      <c r="V460" s="10">
        <v>17.399999999999999</v>
      </c>
      <c r="W460" s="10">
        <v>20.2</v>
      </c>
      <c r="X460" s="10">
        <v>23.6</v>
      </c>
      <c r="Y460" s="10">
        <v>4.0999999999999996</v>
      </c>
      <c r="Z460" s="13"/>
    </row>
    <row r="461" spans="17:26" ht="19.899999999999999" customHeight="1" x14ac:dyDescent="0.15">
      <c r="Q461" s="8" t="s">
        <v>25</v>
      </c>
      <c r="R461" s="8">
        <v>112</v>
      </c>
      <c r="S461" s="9" t="str">
        <f t="shared" si="15"/>
        <v>60～64歳(n=112)</v>
      </c>
      <c r="T461" s="10">
        <v>23.2</v>
      </c>
      <c r="U461" s="10">
        <v>4.5</v>
      </c>
      <c r="V461" s="10">
        <v>18.8</v>
      </c>
      <c r="W461" s="10">
        <v>28.6</v>
      </c>
      <c r="X461" s="10">
        <v>21.4</v>
      </c>
      <c r="Y461" s="10">
        <v>3.6</v>
      </c>
      <c r="Z461" s="13"/>
    </row>
    <row r="462" spans="17:26" ht="19.899999999999999" customHeight="1" x14ac:dyDescent="0.15">
      <c r="Q462" s="8" t="s">
        <v>26</v>
      </c>
      <c r="R462" s="8">
        <v>95</v>
      </c>
      <c r="S462" s="9" t="str">
        <f t="shared" si="15"/>
        <v>65～69歳(n=95)</v>
      </c>
      <c r="T462" s="10">
        <v>21.1</v>
      </c>
      <c r="U462" s="10">
        <v>5.3</v>
      </c>
      <c r="V462" s="10">
        <v>14.7</v>
      </c>
      <c r="W462" s="10">
        <v>23.2</v>
      </c>
      <c r="X462" s="10">
        <v>31.6</v>
      </c>
      <c r="Y462" s="10">
        <v>4.2</v>
      </c>
      <c r="Z462" s="13"/>
    </row>
    <row r="463" spans="17:26" ht="19.899999999999999" customHeight="1" x14ac:dyDescent="0.15">
      <c r="Q463" s="8" t="s">
        <v>27</v>
      </c>
      <c r="R463" s="8">
        <v>184</v>
      </c>
      <c r="S463" s="9" t="str">
        <f t="shared" si="15"/>
        <v>70～74歳(n=184)</v>
      </c>
      <c r="T463" s="10">
        <v>22.8</v>
      </c>
      <c r="U463" s="10">
        <v>4.9000000000000004</v>
      </c>
      <c r="V463" s="10">
        <v>17.399999999999999</v>
      </c>
      <c r="W463" s="10">
        <v>25</v>
      </c>
      <c r="X463" s="10">
        <v>21.7</v>
      </c>
      <c r="Y463" s="10">
        <v>8.1999999999999993</v>
      </c>
      <c r="Z463" s="13"/>
    </row>
    <row r="464" spans="17:26" ht="19.899999999999999" customHeight="1" x14ac:dyDescent="0.15">
      <c r="Q464" s="8" t="s">
        <v>28</v>
      </c>
      <c r="R464" s="8">
        <v>169</v>
      </c>
      <c r="S464" s="9" t="str">
        <f t="shared" si="15"/>
        <v>75歳以上(n=169)</v>
      </c>
      <c r="T464" s="10">
        <v>19.5</v>
      </c>
      <c r="U464" s="10">
        <v>3.6</v>
      </c>
      <c r="V464" s="10">
        <v>14.2</v>
      </c>
      <c r="W464" s="10">
        <v>24.9</v>
      </c>
      <c r="X464" s="10">
        <v>24.9</v>
      </c>
      <c r="Y464" s="10">
        <v>13</v>
      </c>
      <c r="Z464" s="13"/>
    </row>
    <row r="465" spans="17:26" ht="19.899999999999999" customHeight="1" x14ac:dyDescent="0.15">
      <c r="Q465" s="8" t="s">
        <v>5</v>
      </c>
      <c r="R465" s="8">
        <v>17</v>
      </c>
      <c r="S465" s="9" t="str">
        <f t="shared" si="15"/>
        <v>（無効回答）(n=17)</v>
      </c>
      <c r="T465" s="10">
        <v>35.299999999999997</v>
      </c>
      <c r="U465" s="10">
        <v>5.9</v>
      </c>
      <c r="V465" s="10">
        <v>17.600000000000001</v>
      </c>
      <c r="W465" s="10">
        <v>17.600000000000001</v>
      </c>
      <c r="X465" s="10">
        <v>23.5</v>
      </c>
      <c r="Y465" s="10">
        <v>0</v>
      </c>
      <c r="Z465" s="11" t="s">
        <v>29</v>
      </c>
    </row>
    <row r="482" spans="17:26" ht="19.899999999999999" customHeight="1" x14ac:dyDescent="0.15">
      <c r="Q482" s="2" t="s">
        <v>410</v>
      </c>
    </row>
    <row r="483" spans="17:26" ht="19.899999999999999" customHeight="1" x14ac:dyDescent="0.15">
      <c r="Q483" s="2" t="s">
        <v>219</v>
      </c>
    </row>
    <row r="484" spans="17:26" ht="19.899999999999999" customHeight="1" x14ac:dyDescent="0.15">
      <c r="Q484" s="3"/>
      <c r="R484" s="4"/>
      <c r="S484" s="5" t="s">
        <v>0</v>
      </c>
      <c r="T484" s="6">
        <v>1</v>
      </c>
      <c r="U484" s="6">
        <v>1</v>
      </c>
      <c r="V484" s="6">
        <v>1</v>
      </c>
      <c r="W484" s="6">
        <v>1</v>
      </c>
      <c r="X484" s="6">
        <v>1</v>
      </c>
      <c r="Y484" s="6">
        <v>1</v>
      </c>
    </row>
    <row r="485" spans="17:26" ht="19.899999999999999" customHeight="1" x14ac:dyDescent="0.15">
      <c r="Q485" s="3" t="s">
        <v>1</v>
      </c>
      <c r="R485" s="4" t="s">
        <v>3</v>
      </c>
      <c r="S485" s="3" t="s">
        <v>2</v>
      </c>
      <c r="T485" s="7" t="s">
        <v>250</v>
      </c>
      <c r="U485" s="7" t="s">
        <v>240</v>
      </c>
      <c r="V485" s="7" t="s">
        <v>367</v>
      </c>
      <c r="W485" s="7" t="s">
        <v>365</v>
      </c>
      <c r="X485" s="7" t="s">
        <v>4</v>
      </c>
      <c r="Y485" s="7" t="s">
        <v>5</v>
      </c>
    </row>
    <row r="486" spans="17:26" ht="19.899999999999999" customHeight="1" x14ac:dyDescent="0.15">
      <c r="Q486" s="8" t="s">
        <v>20</v>
      </c>
      <c r="R486" s="8">
        <v>19</v>
      </c>
      <c r="S486" s="9" t="str">
        <f t="shared" ref="S486:S495" si="16">Q486&amp;"(n="&amp;R486&amp;")"</f>
        <v>16～19歳(n=19)</v>
      </c>
      <c r="T486" s="10">
        <v>36.799999999999997</v>
      </c>
      <c r="U486" s="10">
        <v>0</v>
      </c>
      <c r="V486" s="10">
        <v>21.1</v>
      </c>
      <c r="W486" s="10">
        <v>10.5</v>
      </c>
      <c r="X486" s="10">
        <v>31.6</v>
      </c>
      <c r="Y486" s="10">
        <v>0</v>
      </c>
      <c r="Z486" s="13"/>
    </row>
    <row r="487" spans="17:26" ht="19.899999999999999" customHeight="1" x14ac:dyDescent="0.15">
      <c r="Q487" s="8" t="s">
        <v>21</v>
      </c>
      <c r="R487" s="8">
        <v>61</v>
      </c>
      <c r="S487" s="9" t="str">
        <f t="shared" si="16"/>
        <v>20～29歳(n=61)</v>
      </c>
      <c r="T487" s="10">
        <v>47.5</v>
      </c>
      <c r="U487" s="10">
        <v>6.6</v>
      </c>
      <c r="V487" s="10">
        <v>13.1</v>
      </c>
      <c r="W487" s="10">
        <v>11.5</v>
      </c>
      <c r="X487" s="10">
        <v>21.3</v>
      </c>
      <c r="Y487" s="10">
        <v>0</v>
      </c>
      <c r="Z487" s="13"/>
    </row>
    <row r="488" spans="17:26" ht="19.899999999999999" customHeight="1" x14ac:dyDescent="0.15">
      <c r="Q488" s="8" t="s">
        <v>22</v>
      </c>
      <c r="R488" s="8">
        <v>114</v>
      </c>
      <c r="S488" s="9" t="str">
        <f t="shared" si="16"/>
        <v>30～39歳(n=114)</v>
      </c>
      <c r="T488" s="10">
        <v>48.2</v>
      </c>
      <c r="U488" s="10">
        <v>10.5</v>
      </c>
      <c r="V488" s="10">
        <v>14.9</v>
      </c>
      <c r="W488" s="10">
        <v>13.2</v>
      </c>
      <c r="X488" s="10">
        <v>11.4</v>
      </c>
      <c r="Y488" s="10">
        <v>1.8</v>
      </c>
      <c r="Z488" s="13"/>
    </row>
    <row r="489" spans="17:26" ht="19.899999999999999" customHeight="1" x14ac:dyDescent="0.15">
      <c r="Q489" s="8" t="s">
        <v>23</v>
      </c>
      <c r="R489" s="8">
        <v>197</v>
      </c>
      <c r="S489" s="9" t="str">
        <f t="shared" si="16"/>
        <v>40～49歳(n=197)</v>
      </c>
      <c r="T489" s="10">
        <v>56.9</v>
      </c>
      <c r="U489" s="10">
        <v>6.1</v>
      </c>
      <c r="V489" s="10">
        <v>13.7</v>
      </c>
      <c r="W489" s="10">
        <v>9.6</v>
      </c>
      <c r="X489" s="10">
        <v>13.2</v>
      </c>
      <c r="Y489" s="10">
        <v>0.5</v>
      </c>
      <c r="Z489" s="13"/>
    </row>
    <row r="490" spans="17:26" ht="19.899999999999999" customHeight="1" x14ac:dyDescent="0.15">
      <c r="Q490" s="8" t="s">
        <v>24</v>
      </c>
      <c r="R490" s="8">
        <v>242</v>
      </c>
      <c r="S490" s="9" t="str">
        <f t="shared" si="16"/>
        <v>50～59歳(n=242)</v>
      </c>
      <c r="T490" s="10">
        <v>59.1</v>
      </c>
      <c r="U490" s="10">
        <v>5</v>
      </c>
      <c r="V490" s="10">
        <v>12</v>
      </c>
      <c r="W490" s="10">
        <v>14.9</v>
      </c>
      <c r="X490" s="10">
        <v>7</v>
      </c>
      <c r="Y490" s="10">
        <v>2.1</v>
      </c>
      <c r="Z490" s="13"/>
    </row>
    <row r="491" spans="17:26" ht="19.899999999999999" customHeight="1" x14ac:dyDescent="0.15">
      <c r="Q491" s="8" t="s">
        <v>25</v>
      </c>
      <c r="R491" s="8">
        <v>112</v>
      </c>
      <c r="S491" s="9" t="str">
        <f t="shared" si="16"/>
        <v>60～64歳(n=112)</v>
      </c>
      <c r="T491" s="10">
        <v>60.7</v>
      </c>
      <c r="U491" s="10">
        <v>4.5</v>
      </c>
      <c r="V491" s="10">
        <v>6.3</v>
      </c>
      <c r="W491" s="10">
        <v>16.100000000000001</v>
      </c>
      <c r="X491" s="10">
        <v>9.8000000000000007</v>
      </c>
      <c r="Y491" s="10">
        <v>2.7</v>
      </c>
      <c r="Z491" s="13"/>
    </row>
    <row r="492" spans="17:26" ht="19.899999999999999" customHeight="1" x14ac:dyDescent="0.15">
      <c r="Q492" s="8" t="s">
        <v>26</v>
      </c>
      <c r="R492" s="8">
        <v>95</v>
      </c>
      <c r="S492" s="9" t="str">
        <f t="shared" si="16"/>
        <v>65～69歳(n=95)</v>
      </c>
      <c r="T492" s="10">
        <v>65.3</v>
      </c>
      <c r="U492" s="10">
        <v>7.4</v>
      </c>
      <c r="V492" s="10">
        <v>9.5</v>
      </c>
      <c r="W492" s="10">
        <v>10.5</v>
      </c>
      <c r="X492" s="10">
        <v>4.2</v>
      </c>
      <c r="Y492" s="10">
        <v>3.2</v>
      </c>
      <c r="Z492" s="13"/>
    </row>
    <row r="493" spans="17:26" ht="19.899999999999999" customHeight="1" x14ac:dyDescent="0.15">
      <c r="Q493" s="8" t="s">
        <v>27</v>
      </c>
      <c r="R493" s="8">
        <v>184</v>
      </c>
      <c r="S493" s="9" t="str">
        <f t="shared" si="16"/>
        <v>70～74歳(n=184)</v>
      </c>
      <c r="T493" s="10">
        <v>64.7</v>
      </c>
      <c r="U493" s="10">
        <v>6</v>
      </c>
      <c r="V493" s="10">
        <v>9.8000000000000007</v>
      </c>
      <c r="W493" s="10">
        <v>9.1999999999999993</v>
      </c>
      <c r="X493" s="10">
        <v>7.1</v>
      </c>
      <c r="Y493" s="10">
        <v>3.3</v>
      </c>
      <c r="Z493" s="13"/>
    </row>
    <row r="494" spans="17:26" ht="19.899999999999999" customHeight="1" x14ac:dyDescent="0.15">
      <c r="Q494" s="8" t="s">
        <v>28</v>
      </c>
      <c r="R494" s="8">
        <v>169</v>
      </c>
      <c r="S494" s="9" t="str">
        <f t="shared" si="16"/>
        <v>75歳以上(n=169)</v>
      </c>
      <c r="T494" s="10">
        <v>62.7</v>
      </c>
      <c r="U494" s="10">
        <v>5.3</v>
      </c>
      <c r="V494" s="10">
        <v>8.3000000000000007</v>
      </c>
      <c r="W494" s="10">
        <v>8.9</v>
      </c>
      <c r="X494" s="10">
        <v>6.5</v>
      </c>
      <c r="Y494" s="10">
        <v>8.3000000000000007</v>
      </c>
      <c r="Z494" s="13"/>
    </row>
    <row r="495" spans="17:26" ht="19.899999999999999" customHeight="1" x14ac:dyDescent="0.15">
      <c r="Q495" s="8" t="s">
        <v>5</v>
      </c>
      <c r="R495" s="8">
        <v>17</v>
      </c>
      <c r="S495" s="9" t="str">
        <f t="shared" si="16"/>
        <v>（無効回答）(n=17)</v>
      </c>
      <c r="T495" s="10">
        <v>52.9</v>
      </c>
      <c r="U495" s="10">
        <v>0</v>
      </c>
      <c r="V495" s="10">
        <v>17.600000000000001</v>
      </c>
      <c r="W495" s="10">
        <v>23.5</v>
      </c>
      <c r="X495" s="10">
        <v>5.9</v>
      </c>
      <c r="Y495" s="10">
        <v>0</v>
      </c>
      <c r="Z495" s="11" t="s">
        <v>29</v>
      </c>
    </row>
    <row r="512" spans="17:17" ht="19.899999999999999" customHeight="1" x14ac:dyDescent="0.15">
      <c r="Q512" s="2" t="s">
        <v>410</v>
      </c>
    </row>
    <row r="513" spans="17:26" ht="19.899999999999999" customHeight="1" x14ac:dyDescent="0.15">
      <c r="Q513" s="2" t="s">
        <v>228</v>
      </c>
    </row>
    <row r="514" spans="17:26" ht="19.899999999999999" customHeight="1" x14ac:dyDescent="0.15">
      <c r="Q514" s="3"/>
      <c r="R514" s="4"/>
      <c r="S514" s="5" t="s">
        <v>0</v>
      </c>
      <c r="T514" s="6">
        <v>1</v>
      </c>
      <c r="U514" s="6">
        <v>1</v>
      </c>
      <c r="V514" s="6">
        <v>1</v>
      </c>
      <c r="W514" s="6">
        <v>1</v>
      </c>
      <c r="X514" s="6">
        <v>1</v>
      </c>
      <c r="Y514" s="6">
        <v>1</v>
      </c>
    </row>
    <row r="515" spans="17:26" ht="19.899999999999999" customHeight="1" x14ac:dyDescent="0.15">
      <c r="Q515" s="3" t="s">
        <v>1</v>
      </c>
      <c r="R515" s="4" t="s">
        <v>3</v>
      </c>
      <c r="S515" s="3" t="s">
        <v>2</v>
      </c>
      <c r="T515" s="7" t="s">
        <v>250</v>
      </c>
      <c r="U515" s="7" t="s">
        <v>240</v>
      </c>
      <c r="V515" s="7" t="s">
        <v>367</v>
      </c>
      <c r="W515" s="7" t="s">
        <v>365</v>
      </c>
      <c r="X515" s="7" t="s">
        <v>4</v>
      </c>
      <c r="Y515" s="7" t="s">
        <v>5</v>
      </c>
    </row>
    <row r="516" spans="17:26" ht="19.899999999999999" customHeight="1" x14ac:dyDescent="0.15">
      <c r="Q516" s="8" t="s">
        <v>20</v>
      </c>
      <c r="R516" s="8">
        <v>19</v>
      </c>
      <c r="S516" s="9" t="str">
        <f t="shared" ref="S516:S525" si="17">Q516&amp;"(n="&amp;R516&amp;")"</f>
        <v>16～19歳(n=19)</v>
      </c>
      <c r="T516" s="10">
        <v>0</v>
      </c>
      <c r="U516" s="10">
        <v>10.5</v>
      </c>
      <c r="V516" s="10">
        <v>15.8</v>
      </c>
      <c r="W516" s="10">
        <v>10.5</v>
      </c>
      <c r="X516" s="10">
        <v>63.2</v>
      </c>
      <c r="Y516" s="10">
        <v>0</v>
      </c>
      <c r="Z516" s="13"/>
    </row>
    <row r="517" spans="17:26" ht="19.899999999999999" customHeight="1" x14ac:dyDescent="0.15">
      <c r="Q517" s="8" t="s">
        <v>21</v>
      </c>
      <c r="R517" s="8">
        <v>61</v>
      </c>
      <c r="S517" s="9" t="str">
        <f t="shared" si="17"/>
        <v>20～29歳(n=61)</v>
      </c>
      <c r="T517" s="10">
        <v>1.6</v>
      </c>
      <c r="U517" s="10">
        <v>1.6</v>
      </c>
      <c r="V517" s="10">
        <v>21.3</v>
      </c>
      <c r="W517" s="10">
        <v>29.5</v>
      </c>
      <c r="X517" s="10">
        <v>44.3</v>
      </c>
      <c r="Y517" s="10">
        <v>1.6</v>
      </c>
      <c r="Z517" s="13"/>
    </row>
    <row r="518" spans="17:26" ht="19.899999999999999" customHeight="1" x14ac:dyDescent="0.15">
      <c r="Q518" s="8" t="s">
        <v>22</v>
      </c>
      <c r="R518" s="8">
        <v>114</v>
      </c>
      <c r="S518" s="9" t="str">
        <f t="shared" si="17"/>
        <v>30～39歳(n=114)</v>
      </c>
      <c r="T518" s="10">
        <v>3.5</v>
      </c>
      <c r="U518" s="10">
        <v>1.8</v>
      </c>
      <c r="V518" s="10">
        <v>24.6</v>
      </c>
      <c r="W518" s="10">
        <v>28.9</v>
      </c>
      <c r="X518" s="10">
        <v>41.2</v>
      </c>
      <c r="Y518" s="10">
        <v>0</v>
      </c>
      <c r="Z518" s="13"/>
    </row>
    <row r="519" spans="17:26" ht="19.899999999999999" customHeight="1" x14ac:dyDescent="0.15">
      <c r="Q519" s="8" t="s">
        <v>23</v>
      </c>
      <c r="R519" s="8">
        <v>197</v>
      </c>
      <c r="S519" s="9" t="str">
        <f t="shared" si="17"/>
        <v>40～49歳(n=197)</v>
      </c>
      <c r="T519" s="10">
        <v>8.1</v>
      </c>
      <c r="U519" s="10">
        <v>2.5</v>
      </c>
      <c r="V519" s="10">
        <v>21.8</v>
      </c>
      <c r="W519" s="10">
        <v>25.4</v>
      </c>
      <c r="X519" s="10">
        <v>41.6</v>
      </c>
      <c r="Y519" s="10">
        <v>0.5</v>
      </c>
      <c r="Z519" s="13"/>
    </row>
    <row r="520" spans="17:26" ht="19.899999999999999" customHeight="1" x14ac:dyDescent="0.15">
      <c r="Q520" s="8" t="s">
        <v>24</v>
      </c>
      <c r="R520" s="8">
        <v>242</v>
      </c>
      <c r="S520" s="9" t="str">
        <f t="shared" si="17"/>
        <v>50～59歳(n=242)</v>
      </c>
      <c r="T520" s="10">
        <v>10.3</v>
      </c>
      <c r="U520" s="10">
        <v>3.7</v>
      </c>
      <c r="V520" s="10">
        <v>26</v>
      </c>
      <c r="W520" s="10">
        <v>27.3</v>
      </c>
      <c r="X520" s="10">
        <v>28.9</v>
      </c>
      <c r="Y520" s="10">
        <v>3.7</v>
      </c>
      <c r="Z520" s="13"/>
    </row>
    <row r="521" spans="17:26" ht="19.899999999999999" customHeight="1" x14ac:dyDescent="0.15">
      <c r="Q521" s="8" t="s">
        <v>25</v>
      </c>
      <c r="R521" s="8">
        <v>112</v>
      </c>
      <c r="S521" s="9" t="str">
        <f t="shared" si="17"/>
        <v>60～64歳(n=112)</v>
      </c>
      <c r="T521" s="10">
        <v>8</v>
      </c>
      <c r="U521" s="10">
        <v>2.7</v>
      </c>
      <c r="V521" s="10">
        <v>25</v>
      </c>
      <c r="W521" s="10">
        <v>30.4</v>
      </c>
      <c r="X521" s="10">
        <v>31.3</v>
      </c>
      <c r="Y521" s="10">
        <v>2.7</v>
      </c>
      <c r="Z521" s="13"/>
    </row>
    <row r="522" spans="17:26" ht="19.899999999999999" customHeight="1" x14ac:dyDescent="0.15">
      <c r="Q522" s="8" t="s">
        <v>26</v>
      </c>
      <c r="R522" s="8">
        <v>95</v>
      </c>
      <c r="S522" s="9" t="str">
        <f t="shared" si="17"/>
        <v>65～69歳(n=95)</v>
      </c>
      <c r="T522" s="10">
        <v>17.899999999999999</v>
      </c>
      <c r="U522" s="10">
        <v>6.3</v>
      </c>
      <c r="V522" s="10">
        <v>23.2</v>
      </c>
      <c r="W522" s="10">
        <v>21.1</v>
      </c>
      <c r="X522" s="10">
        <v>28.4</v>
      </c>
      <c r="Y522" s="10">
        <v>3.2</v>
      </c>
      <c r="Z522" s="13"/>
    </row>
    <row r="523" spans="17:26" ht="19.899999999999999" customHeight="1" x14ac:dyDescent="0.15">
      <c r="Q523" s="8" t="s">
        <v>27</v>
      </c>
      <c r="R523" s="8">
        <v>184</v>
      </c>
      <c r="S523" s="9" t="str">
        <f t="shared" si="17"/>
        <v>70～74歳(n=184)</v>
      </c>
      <c r="T523" s="10">
        <v>21.7</v>
      </c>
      <c r="U523" s="10">
        <v>7.1</v>
      </c>
      <c r="V523" s="10">
        <v>22.3</v>
      </c>
      <c r="W523" s="10">
        <v>25.5</v>
      </c>
      <c r="X523" s="10">
        <v>16.8</v>
      </c>
      <c r="Y523" s="10">
        <v>6.5</v>
      </c>
      <c r="Z523" s="13"/>
    </row>
    <row r="524" spans="17:26" ht="19.899999999999999" customHeight="1" x14ac:dyDescent="0.15">
      <c r="Q524" s="8" t="s">
        <v>28</v>
      </c>
      <c r="R524" s="8">
        <v>169</v>
      </c>
      <c r="S524" s="9" t="str">
        <f t="shared" si="17"/>
        <v>75歳以上(n=169)</v>
      </c>
      <c r="T524" s="10">
        <v>21.3</v>
      </c>
      <c r="U524" s="10">
        <v>5.3</v>
      </c>
      <c r="V524" s="10">
        <v>18.899999999999999</v>
      </c>
      <c r="W524" s="10">
        <v>21.9</v>
      </c>
      <c r="X524" s="10">
        <v>20.7</v>
      </c>
      <c r="Y524" s="10">
        <v>11.8</v>
      </c>
      <c r="Z524" s="13"/>
    </row>
    <row r="525" spans="17:26" ht="19.899999999999999" customHeight="1" x14ac:dyDescent="0.15">
      <c r="Q525" s="8" t="s">
        <v>5</v>
      </c>
      <c r="R525" s="8">
        <v>17</v>
      </c>
      <c r="S525" s="9" t="str">
        <f t="shared" si="17"/>
        <v>（無効回答）(n=17)</v>
      </c>
      <c r="T525" s="10">
        <v>0</v>
      </c>
      <c r="U525" s="10">
        <v>0</v>
      </c>
      <c r="V525" s="10">
        <v>17.600000000000001</v>
      </c>
      <c r="W525" s="10">
        <v>23.5</v>
      </c>
      <c r="X525" s="10">
        <v>58.8</v>
      </c>
      <c r="Y525" s="10">
        <v>0</v>
      </c>
      <c r="Z525" s="11" t="s">
        <v>29</v>
      </c>
    </row>
    <row r="542" spans="17:25" ht="19.899999999999999" customHeight="1" x14ac:dyDescent="0.15">
      <c r="Q542" s="2" t="s">
        <v>410</v>
      </c>
    </row>
    <row r="543" spans="17:25" ht="19.899999999999999" customHeight="1" x14ac:dyDescent="0.15">
      <c r="Q543" s="2" t="s">
        <v>232</v>
      </c>
    </row>
    <row r="544" spans="17:25" ht="19.899999999999999" customHeight="1" x14ac:dyDescent="0.15">
      <c r="Q544" s="3"/>
      <c r="R544" s="4"/>
      <c r="S544" s="5" t="s">
        <v>0</v>
      </c>
      <c r="T544" s="6">
        <v>1</v>
      </c>
      <c r="U544" s="6">
        <v>1</v>
      </c>
      <c r="V544" s="6">
        <v>1</v>
      </c>
      <c r="W544" s="6">
        <v>1</v>
      </c>
      <c r="X544" s="6">
        <v>1</v>
      </c>
      <c r="Y544" s="6">
        <v>1</v>
      </c>
    </row>
    <row r="545" spans="17:26" ht="19.899999999999999" customHeight="1" x14ac:dyDescent="0.15">
      <c r="Q545" s="3" t="s">
        <v>1</v>
      </c>
      <c r="R545" s="4" t="s">
        <v>3</v>
      </c>
      <c r="S545" s="3" t="s">
        <v>2</v>
      </c>
      <c r="T545" s="7" t="s">
        <v>250</v>
      </c>
      <c r="U545" s="7" t="s">
        <v>240</v>
      </c>
      <c r="V545" s="7" t="s">
        <v>367</v>
      </c>
      <c r="W545" s="7" t="s">
        <v>365</v>
      </c>
      <c r="X545" s="7" t="s">
        <v>4</v>
      </c>
      <c r="Y545" s="7" t="s">
        <v>5</v>
      </c>
    </row>
    <row r="546" spans="17:26" ht="19.899999999999999" customHeight="1" x14ac:dyDescent="0.15">
      <c r="Q546" s="8" t="s">
        <v>20</v>
      </c>
      <c r="R546" s="8">
        <v>19</v>
      </c>
      <c r="S546" s="9" t="str">
        <f t="shared" ref="S546:S555" si="18">Q546&amp;"(n="&amp;R546&amp;")"</f>
        <v>16～19歳(n=19)</v>
      </c>
      <c r="T546" s="10">
        <v>0</v>
      </c>
      <c r="U546" s="10">
        <v>0</v>
      </c>
      <c r="V546" s="10">
        <v>10.5</v>
      </c>
      <c r="W546" s="10">
        <v>47.4</v>
      </c>
      <c r="X546" s="10">
        <v>42.1</v>
      </c>
      <c r="Y546" s="10">
        <v>0</v>
      </c>
      <c r="Z546" s="13"/>
    </row>
    <row r="547" spans="17:26" ht="19.899999999999999" customHeight="1" x14ac:dyDescent="0.15">
      <c r="Q547" s="8" t="s">
        <v>21</v>
      </c>
      <c r="R547" s="8">
        <v>61</v>
      </c>
      <c r="S547" s="9" t="str">
        <f t="shared" si="18"/>
        <v>20～29歳(n=61)</v>
      </c>
      <c r="T547" s="10">
        <v>4.9000000000000004</v>
      </c>
      <c r="U547" s="10">
        <v>3.3</v>
      </c>
      <c r="V547" s="10">
        <v>19.7</v>
      </c>
      <c r="W547" s="10">
        <v>34.4</v>
      </c>
      <c r="X547" s="10">
        <v>37.700000000000003</v>
      </c>
      <c r="Y547" s="10">
        <v>0</v>
      </c>
      <c r="Z547" s="13"/>
    </row>
    <row r="548" spans="17:26" ht="19.899999999999999" customHeight="1" x14ac:dyDescent="0.15">
      <c r="Q548" s="8" t="s">
        <v>22</v>
      </c>
      <c r="R548" s="8">
        <v>114</v>
      </c>
      <c r="S548" s="9" t="str">
        <f t="shared" si="18"/>
        <v>30～39歳(n=114)</v>
      </c>
      <c r="T548" s="10">
        <v>7</v>
      </c>
      <c r="U548" s="10">
        <v>4.4000000000000004</v>
      </c>
      <c r="V548" s="10">
        <v>14</v>
      </c>
      <c r="W548" s="10">
        <v>47.4</v>
      </c>
      <c r="X548" s="10">
        <v>27.2</v>
      </c>
      <c r="Y548" s="10">
        <v>0</v>
      </c>
      <c r="Z548" s="13"/>
    </row>
    <row r="549" spans="17:26" ht="19.899999999999999" customHeight="1" x14ac:dyDescent="0.15">
      <c r="Q549" s="8" t="s">
        <v>23</v>
      </c>
      <c r="R549" s="8">
        <v>197</v>
      </c>
      <c r="S549" s="9" t="str">
        <f t="shared" si="18"/>
        <v>40～49歳(n=197)</v>
      </c>
      <c r="T549" s="10">
        <v>12.7</v>
      </c>
      <c r="U549" s="10">
        <v>5.6</v>
      </c>
      <c r="V549" s="10">
        <v>15.7</v>
      </c>
      <c r="W549" s="10">
        <v>45.7</v>
      </c>
      <c r="X549" s="10">
        <v>19.8</v>
      </c>
      <c r="Y549" s="10">
        <v>0.5</v>
      </c>
      <c r="Z549" s="13"/>
    </row>
    <row r="550" spans="17:26" ht="19.899999999999999" customHeight="1" x14ac:dyDescent="0.15">
      <c r="Q550" s="8" t="s">
        <v>24</v>
      </c>
      <c r="R550" s="8">
        <v>242</v>
      </c>
      <c r="S550" s="9" t="str">
        <f t="shared" si="18"/>
        <v>50～59歳(n=242)</v>
      </c>
      <c r="T550" s="10">
        <v>11.6</v>
      </c>
      <c r="U550" s="10">
        <v>2.9</v>
      </c>
      <c r="V550" s="10">
        <v>11.6</v>
      </c>
      <c r="W550" s="10">
        <v>57.9</v>
      </c>
      <c r="X550" s="10">
        <v>12.8</v>
      </c>
      <c r="Y550" s="10">
        <v>3.3</v>
      </c>
      <c r="Z550" s="13"/>
    </row>
    <row r="551" spans="17:26" ht="19.899999999999999" customHeight="1" x14ac:dyDescent="0.15">
      <c r="Q551" s="8" t="s">
        <v>25</v>
      </c>
      <c r="R551" s="8">
        <v>112</v>
      </c>
      <c r="S551" s="9" t="str">
        <f t="shared" si="18"/>
        <v>60～64歳(n=112)</v>
      </c>
      <c r="T551" s="10">
        <v>10.7</v>
      </c>
      <c r="U551" s="10">
        <v>1.8</v>
      </c>
      <c r="V551" s="10">
        <v>12.5</v>
      </c>
      <c r="W551" s="10">
        <v>58</v>
      </c>
      <c r="X551" s="10">
        <v>14.3</v>
      </c>
      <c r="Y551" s="10">
        <v>2.7</v>
      </c>
      <c r="Z551" s="13"/>
    </row>
    <row r="552" spans="17:26" ht="19.899999999999999" customHeight="1" x14ac:dyDescent="0.15">
      <c r="Q552" s="8" t="s">
        <v>26</v>
      </c>
      <c r="R552" s="8">
        <v>95</v>
      </c>
      <c r="S552" s="9" t="str">
        <f t="shared" si="18"/>
        <v>65～69歳(n=95)</v>
      </c>
      <c r="T552" s="10">
        <v>8.4</v>
      </c>
      <c r="U552" s="10">
        <v>3.2</v>
      </c>
      <c r="V552" s="10">
        <v>8.4</v>
      </c>
      <c r="W552" s="10">
        <v>56.8</v>
      </c>
      <c r="X552" s="10">
        <v>20</v>
      </c>
      <c r="Y552" s="10">
        <v>3.2</v>
      </c>
      <c r="Z552" s="13"/>
    </row>
    <row r="553" spans="17:26" ht="19.899999999999999" customHeight="1" x14ac:dyDescent="0.15">
      <c r="Q553" s="8" t="s">
        <v>27</v>
      </c>
      <c r="R553" s="8">
        <v>184</v>
      </c>
      <c r="S553" s="9" t="str">
        <f t="shared" si="18"/>
        <v>70～74歳(n=184)</v>
      </c>
      <c r="T553" s="10">
        <v>9.1999999999999993</v>
      </c>
      <c r="U553" s="10">
        <v>2.7</v>
      </c>
      <c r="V553" s="10">
        <v>4.3</v>
      </c>
      <c r="W553" s="10">
        <v>62</v>
      </c>
      <c r="X553" s="10">
        <v>16.3</v>
      </c>
      <c r="Y553" s="10">
        <v>5.4</v>
      </c>
      <c r="Z553" s="13"/>
    </row>
    <row r="554" spans="17:26" ht="19.899999999999999" customHeight="1" x14ac:dyDescent="0.15">
      <c r="Q554" s="8" t="s">
        <v>28</v>
      </c>
      <c r="R554" s="8">
        <v>169</v>
      </c>
      <c r="S554" s="9" t="str">
        <f t="shared" si="18"/>
        <v>75歳以上(n=169)</v>
      </c>
      <c r="T554" s="10">
        <v>13</v>
      </c>
      <c r="U554" s="10">
        <v>3</v>
      </c>
      <c r="V554" s="10">
        <v>7.1</v>
      </c>
      <c r="W554" s="10">
        <v>48.5</v>
      </c>
      <c r="X554" s="10">
        <v>17.2</v>
      </c>
      <c r="Y554" s="10">
        <v>11.2</v>
      </c>
      <c r="Z554" s="13"/>
    </row>
    <row r="555" spans="17:26" ht="19.899999999999999" customHeight="1" x14ac:dyDescent="0.15">
      <c r="Q555" s="8" t="s">
        <v>5</v>
      </c>
      <c r="R555" s="8">
        <v>17</v>
      </c>
      <c r="S555" s="9" t="str">
        <f t="shared" si="18"/>
        <v>（無効回答）(n=17)</v>
      </c>
      <c r="T555" s="10">
        <v>5.9</v>
      </c>
      <c r="U555" s="10">
        <v>5.9</v>
      </c>
      <c r="V555" s="10">
        <v>11.8</v>
      </c>
      <c r="W555" s="10">
        <v>47.1</v>
      </c>
      <c r="X555" s="10">
        <v>29.4</v>
      </c>
      <c r="Y555" s="10">
        <v>0</v>
      </c>
      <c r="Z555" s="11" t="s">
        <v>29</v>
      </c>
    </row>
    <row r="572" spans="17:26" ht="19.899999999999999" customHeight="1" x14ac:dyDescent="0.15">
      <c r="Q572" s="2" t="s">
        <v>410</v>
      </c>
    </row>
    <row r="573" spans="17:26" ht="19.899999999999999" customHeight="1" x14ac:dyDescent="0.15">
      <c r="Q573" s="2" t="s">
        <v>235</v>
      </c>
    </row>
    <row r="574" spans="17:26" ht="19.899999999999999" customHeight="1" x14ac:dyDescent="0.15">
      <c r="Q574" s="3"/>
      <c r="R574" s="4"/>
      <c r="S574" s="5" t="s">
        <v>0</v>
      </c>
      <c r="T574" s="6">
        <v>1</v>
      </c>
      <c r="U574" s="6">
        <v>1</v>
      </c>
      <c r="V574" s="6">
        <v>1</v>
      </c>
      <c r="W574" s="6">
        <v>1</v>
      </c>
      <c r="X574" s="6">
        <v>1</v>
      </c>
      <c r="Y574" s="6">
        <v>1</v>
      </c>
    </row>
    <row r="575" spans="17:26" ht="19.899999999999999" customHeight="1" x14ac:dyDescent="0.15">
      <c r="Q575" s="3" t="s">
        <v>1</v>
      </c>
      <c r="R575" s="4" t="s">
        <v>3</v>
      </c>
      <c r="S575" s="3" t="s">
        <v>2</v>
      </c>
      <c r="T575" s="7" t="s">
        <v>250</v>
      </c>
      <c r="U575" s="7" t="s">
        <v>240</v>
      </c>
      <c r="V575" s="7" t="s">
        <v>367</v>
      </c>
      <c r="W575" s="7" t="s">
        <v>365</v>
      </c>
      <c r="X575" s="7" t="s">
        <v>4</v>
      </c>
      <c r="Y575" s="7" t="s">
        <v>5</v>
      </c>
    </row>
    <row r="576" spans="17:26" ht="19.899999999999999" customHeight="1" x14ac:dyDescent="0.15">
      <c r="Q576" s="8" t="s">
        <v>20</v>
      </c>
      <c r="R576" s="8">
        <v>19</v>
      </c>
      <c r="S576" s="9" t="str">
        <f t="shared" ref="S576:S585" si="19">Q576&amp;"(n="&amp;R576&amp;")"</f>
        <v>16～19歳(n=19)</v>
      </c>
      <c r="T576" s="10">
        <v>0</v>
      </c>
      <c r="U576" s="10">
        <v>0</v>
      </c>
      <c r="V576" s="10">
        <v>5.3</v>
      </c>
      <c r="W576" s="10">
        <v>36.799999999999997</v>
      </c>
      <c r="X576" s="10">
        <v>57.9</v>
      </c>
      <c r="Y576" s="10">
        <v>0</v>
      </c>
      <c r="Z576" s="13"/>
    </row>
    <row r="577" spans="17:26" ht="19.899999999999999" customHeight="1" x14ac:dyDescent="0.15">
      <c r="Q577" s="8" t="s">
        <v>21</v>
      </c>
      <c r="R577" s="8">
        <v>61</v>
      </c>
      <c r="S577" s="9" t="str">
        <f t="shared" si="19"/>
        <v>20～29歳(n=61)</v>
      </c>
      <c r="T577" s="10">
        <v>1.6</v>
      </c>
      <c r="U577" s="10">
        <v>1.6</v>
      </c>
      <c r="V577" s="10">
        <v>21.3</v>
      </c>
      <c r="W577" s="10">
        <v>31.1</v>
      </c>
      <c r="X577" s="10">
        <v>44.3</v>
      </c>
      <c r="Y577" s="10">
        <v>0</v>
      </c>
      <c r="Z577" s="13"/>
    </row>
    <row r="578" spans="17:26" ht="19.899999999999999" customHeight="1" x14ac:dyDescent="0.15">
      <c r="Q578" s="8" t="s">
        <v>22</v>
      </c>
      <c r="R578" s="8">
        <v>114</v>
      </c>
      <c r="S578" s="9" t="str">
        <f t="shared" si="19"/>
        <v>30～39歳(n=114)</v>
      </c>
      <c r="T578" s="10">
        <v>1.8</v>
      </c>
      <c r="U578" s="10">
        <v>0.9</v>
      </c>
      <c r="V578" s="10">
        <v>14.9</v>
      </c>
      <c r="W578" s="10">
        <v>39.5</v>
      </c>
      <c r="X578" s="10">
        <v>43</v>
      </c>
      <c r="Y578" s="10">
        <v>0</v>
      </c>
      <c r="Z578" s="13"/>
    </row>
    <row r="579" spans="17:26" ht="19.899999999999999" customHeight="1" x14ac:dyDescent="0.15">
      <c r="Q579" s="8" t="s">
        <v>23</v>
      </c>
      <c r="R579" s="8">
        <v>197</v>
      </c>
      <c r="S579" s="9" t="str">
        <f t="shared" si="19"/>
        <v>40～49歳(n=197)</v>
      </c>
      <c r="T579" s="10">
        <v>9.1</v>
      </c>
      <c r="U579" s="10">
        <v>2.5</v>
      </c>
      <c r="V579" s="10">
        <v>13.7</v>
      </c>
      <c r="W579" s="10">
        <v>32.5</v>
      </c>
      <c r="X579" s="10">
        <v>41.1</v>
      </c>
      <c r="Y579" s="10">
        <v>1</v>
      </c>
      <c r="Z579" s="13"/>
    </row>
    <row r="580" spans="17:26" ht="19.899999999999999" customHeight="1" x14ac:dyDescent="0.15">
      <c r="Q580" s="8" t="s">
        <v>24</v>
      </c>
      <c r="R580" s="8">
        <v>242</v>
      </c>
      <c r="S580" s="9" t="str">
        <f t="shared" si="19"/>
        <v>50～59歳(n=242)</v>
      </c>
      <c r="T580" s="10">
        <v>8.3000000000000007</v>
      </c>
      <c r="U580" s="10">
        <v>2.1</v>
      </c>
      <c r="V580" s="10">
        <v>16.899999999999999</v>
      </c>
      <c r="W580" s="10">
        <v>36.799999999999997</v>
      </c>
      <c r="X580" s="10">
        <v>33.1</v>
      </c>
      <c r="Y580" s="10">
        <v>2.9</v>
      </c>
      <c r="Z580" s="13"/>
    </row>
    <row r="581" spans="17:26" ht="19.899999999999999" customHeight="1" x14ac:dyDescent="0.15">
      <c r="Q581" s="8" t="s">
        <v>25</v>
      </c>
      <c r="R581" s="8">
        <v>112</v>
      </c>
      <c r="S581" s="9" t="str">
        <f t="shared" si="19"/>
        <v>60～64歳(n=112)</v>
      </c>
      <c r="T581" s="10">
        <v>6.3</v>
      </c>
      <c r="U581" s="10">
        <v>1.8</v>
      </c>
      <c r="V581" s="10">
        <v>25</v>
      </c>
      <c r="W581" s="10">
        <v>30.4</v>
      </c>
      <c r="X581" s="10">
        <v>33</v>
      </c>
      <c r="Y581" s="10">
        <v>3.6</v>
      </c>
      <c r="Z581" s="13"/>
    </row>
    <row r="582" spans="17:26" ht="19.899999999999999" customHeight="1" x14ac:dyDescent="0.15">
      <c r="Q582" s="8" t="s">
        <v>26</v>
      </c>
      <c r="R582" s="8">
        <v>95</v>
      </c>
      <c r="S582" s="9" t="str">
        <f t="shared" si="19"/>
        <v>65～69歳(n=95)</v>
      </c>
      <c r="T582" s="10">
        <v>6.3</v>
      </c>
      <c r="U582" s="10">
        <v>1.1000000000000001</v>
      </c>
      <c r="V582" s="10">
        <v>22.1</v>
      </c>
      <c r="W582" s="10">
        <v>30.5</v>
      </c>
      <c r="X582" s="10">
        <v>36.799999999999997</v>
      </c>
      <c r="Y582" s="10">
        <v>3.2</v>
      </c>
      <c r="Z582" s="13"/>
    </row>
    <row r="583" spans="17:26" ht="19.899999999999999" customHeight="1" x14ac:dyDescent="0.15">
      <c r="Q583" s="8" t="s">
        <v>27</v>
      </c>
      <c r="R583" s="8">
        <v>184</v>
      </c>
      <c r="S583" s="9" t="str">
        <f t="shared" si="19"/>
        <v>70～74歳(n=184)</v>
      </c>
      <c r="T583" s="10">
        <v>7.1</v>
      </c>
      <c r="U583" s="10">
        <v>2.7</v>
      </c>
      <c r="V583" s="10">
        <v>23.9</v>
      </c>
      <c r="W583" s="10">
        <v>34.200000000000003</v>
      </c>
      <c r="X583" s="10">
        <v>26.1</v>
      </c>
      <c r="Y583" s="10">
        <v>6</v>
      </c>
      <c r="Z583" s="13"/>
    </row>
    <row r="584" spans="17:26" ht="19.899999999999999" customHeight="1" x14ac:dyDescent="0.15">
      <c r="Q584" s="8" t="s">
        <v>28</v>
      </c>
      <c r="R584" s="8">
        <v>169</v>
      </c>
      <c r="S584" s="9" t="str">
        <f t="shared" si="19"/>
        <v>75歳以上(n=169)</v>
      </c>
      <c r="T584" s="10">
        <v>5.9</v>
      </c>
      <c r="U584" s="10">
        <v>0.6</v>
      </c>
      <c r="V584" s="10">
        <v>17.2</v>
      </c>
      <c r="W584" s="10">
        <v>27.8</v>
      </c>
      <c r="X584" s="10">
        <v>36.1</v>
      </c>
      <c r="Y584" s="10">
        <v>12.4</v>
      </c>
      <c r="Z584" s="13"/>
    </row>
    <row r="585" spans="17:26" ht="19.899999999999999" customHeight="1" x14ac:dyDescent="0.15">
      <c r="Q585" s="8" t="s">
        <v>5</v>
      </c>
      <c r="R585" s="8">
        <v>17</v>
      </c>
      <c r="S585" s="9" t="str">
        <f t="shared" si="19"/>
        <v>（無効回答）(n=17)</v>
      </c>
      <c r="T585" s="10">
        <v>0</v>
      </c>
      <c r="U585" s="10">
        <v>0</v>
      </c>
      <c r="V585" s="10">
        <v>17.600000000000001</v>
      </c>
      <c r="W585" s="10">
        <v>41.2</v>
      </c>
      <c r="X585" s="10">
        <v>41.2</v>
      </c>
      <c r="Y585" s="10">
        <v>0</v>
      </c>
      <c r="Z585" s="11" t="s">
        <v>29</v>
      </c>
    </row>
    <row r="602" spans="17:26" ht="19.899999999999999" customHeight="1" x14ac:dyDescent="0.15">
      <c r="Q602" s="2" t="s">
        <v>410</v>
      </c>
    </row>
    <row r="603" spans="17:26" ht="19.899999999999999" customHeight="1" x14ac:dyDescent="0.15">
      <c r="Q603" s="2" t="s">
        <v>233</v>
      </c>
    </row>
    <row r="604" spans="17:26" ht="19.899999999999999" customHeight="1" x14ac:dyDescent="0.15">
      <c r="Q604" s="3"/>
      <c r="R604" s="4"/>
      <c r="S604" s="5" t="s">
        <v>0</v>
      </c>
      <c r="T604" s="6">
        <v>1</v>
      </c>
      <c r="U604" s="6">
        <v>1</v>
      </c>
      <c r="V604" s="6">
        <v>1</v>
      </c>
      <c r="W604" s="6">
        <v>1</v>
      </c>
      <c r="X604" s="6">
        <v>1</v>
      </c>
      <c r="Y604" s="6">
        <v>1</v>
      </c>
    </row>
    <row r="605" spans="17:26" ht="19.899999999999999" customHeight="1" x14ac:dyDescent="0.15">
      <c r="Q605" s="3" t="s">
        <v>1</v>
      </c>
      <c r="R605" s="4" t="s">
        <v>3</v>
      </c>
      <c r="S605" s="3" t="s">
        <v>2</v>
      </c>
      <c r="T605" s="7" t="s">
        <v>250</v>
      </c>
      <c r="U605" s="7" t="s">
        <v>240</v>
      </c>
      <c r="V605" s="7" t="s">
        <v>367</v>
      </c>
      <c r="W605" s="7" t="s">
        <v>365</v>
      </c>
      <c r="X605" s="7" t="s">
        <v>4</v>
      </c>
      <c r="Y605" s="7" t="s">
        <v>5</v>
      </c>
    </row>
    <row r="606" spans="17:26" ht="19.899999999999999" customHeight="1" x14ac:dyDescent="0.15">
      <c r="Q606" s="8" t="s">
        <v>20</v>
      </c>
      <c r="R606" s="8">
        <v>19</v>
      </c>
      <c r="S606" s="9" t="str">
        <f t="shared" ref="S606:S615" si="20">Q606&amp;"(n="&amp;R606&amp;")"</f>
        <v>16～19歳(n=19)</v>
      </c>
      <c r="T606" s="10">
        <v>0</v>
      </c>
      <c r="U606" s="10">
        <v>0</v>
      </c>
      <c r="V606" s="10">
        <v>10.5</v>
      </c>
      <c r="W606" s="10">
        <v>36.799999999999997</v>
      </c>
      <c r="X606" s="10">
        <v>52.6</v>
      </c>
      <c r="Y606" s="10">
        <v>0</v>
      </c>
      <c r="Z606" s="13"/>
    </row>
    <row r="607" spans="17:26" ht="19.899999999999999" customHeight="1" x14ac:dyDescent="0.15">
      <c r="Q607" s="8" t="s">
        <v>21</v>
      </c>
      <c r="R607" s="8">
        <v>61</v>
      </c>
      <c r="S607" s="9" t="str">
        <f t="shared" si="20"/>
        <v>20～29歳(n=61)</v>
      </c>
      <c r="T607" s="10">
        <v>1.6</v>
      </c>
      <c r="U607" s="10">
        <v>3.3</v>
      </c>
      <c r="V607" s="10">
        <v>21.3</v>
      </c>
      <c r="W607" s="10">
        <v>29.5</v>
      </c>
      <c r="X607" s="10">
        <v>44.3</v>
      </c>
      <c r="Y607" s="10">
        <v>0</v>
      </c>
      <c r="Z607" s="13"/>
    </row>
    <row r="608" spans="17:26" ht="19.899999999999999" customHeight="1" x14ac:dyDescent="0.15">
      <c r="Q608" s="8" t="s">
        <v>22</v>
      </c>
      <c r="R608" s="8">
        <v>114</v>
      </c>
      <c r="S608" s="9" t="str">
        <f t="shared" si="20"/>
        <v>30～39歳(n=114)</v>
      </c>
      <c r="T608" s="10">
        <v>5.3</v>
      </c>
      <c r="U608" s="10">
        <v>2.6</v>
      </c>
      <c r="V608" s="10">
        <v>15.8</v>
      </c>
      <c r="W608" s="10">
        <v>35.1</v>
      </c>
      <c r="X608" s="10">
        <v>41.2</v>
      </c>
      <c r="Y608" s="10">
        <v>0</v>
      </c>
      <c r="Z608" s="13"/>
    </row>
    <row r="609" spans="17:26" ht="19.899999999999999" customHeight="1" x14ac:dyDescent="0.15">
      <c r="Q609" s="8" t="s">
        <v>23</v>
      </c>
      <c r="R609" s="8">
        <v>197</v>
      </c>
      <c r="S609" s="9" t="str">
        <f t="shared" si="20"/>
        <v>40～49歳(n=197)</v>
      </c>
      <c r="T609" s="10">
        <v>7.1</v>
      </c>
      <c r="U609" s="10">
        <v>2</v>
      </c>
      <c r="V609" s="10">
        <v>17.3</v>
      </c>
      <c r="W609" s="10">
        <v>35.5</v>
      </c>
      <c r="X609" s="10">
        <v>37.1</v>
      </c>
      <c r="Y609" s="10">
        <v>1</v>
      </c>
      <c r="Z609" s="13"/>
    </row>
    <row r="610" spans="17:26" ht="19.899999999999999" customHeight="1" x14ac:dyDescent="0.15">
      <c r="Q610" s="8" t="s">
        <v>24</v>
      </c>
      <c r="R610" s="8">
        <v>242</v>
      </c>
      <c r="S610" s="9" t="str">
        <f t="shared" si="20"/>
        <v>50～59歳(n=242)</v>
      </c>
      <c r="T610" s="10">
        <v>7</v>
      </c>
      <c r="U610" s="10">
        <v>0.8</v>
      </c>
      <c r="V610" s="10">
        <v>19.399999999999999</v>
      </c>
      <c r="W610" s="10">
        <v>38.799999999999997</v>
      </c>
      <c r="X610" s="10">
        <v>31</v>
      </c>
      <c r="Y610" s="10">
        <v>2.9</v>
      </c>
      <c r="Z610" s="13"/>
    </row>
    <row r="611" spans="17:26" ht="19.899999999999999" customHeight="1" x14ac:dyDescent="0.15">
      <c r="Q611" s="8" t="s">
        <v>25</v>
      </c>
      <c r="R611" s="8">
        <v>112</v>
      </c>
      <c r="S611" s="9" t="str">
        <f t="shared" si="20"/>
        <v>60～64歳(n=112)</v>
      </c>
      <c r="T611" s="10">
        <v>9.8000000000000007</v>
      </c>
      <c r="U611" s="10">
        <v>1.8</v>
      </c>
      <c r="V611" s="10">
        <v>25.9</v>
      </c>
      <c r="W611" s="10">
        <v>33.9</v>
      </c>
      <c r="X611" s="10">
        <v>25.9</v>
      </c>
      <c r="Y611" s="10">
        <v>2.7</v>
      </c>
      <c r="Z611" s="13"/>
    </row>
    <row r="612" spans="17:26" ht="19.899999999999999" customHeight="1" x14ac:dyDescent="0.15">
      <c r="Q612" s="8" t="s">
        <v>26</v>
      </c>
      <c r="R612" s="8">
        <v>95</v>
      </c>
      <c r="S612" s="9" t="str">
        <f t="shared" si="20"/>
        <v>65～69歳(n=95)</v>
      </c>
      <c r="T612" s="10">
        <v>6.3</v>
      </c>
      <c r="U612" s="10">
        <v>1.1000000000000001</v>
      </c>
      <c r="V612" s="10">
        <v>17.899999999999999</v>
      </c>
      <c r="W612" s="10">
        <v>33.700000000000003</v>
      </c>
      <c r="X612" s="10">
        <v>36.799999999999997</v>
      </c>
      <c r="Y612" s="10">
        <v>4.2</v>
      </c>
      <c r="Z612" s="13"/>
    </row>
    <row r="613" spans="17:26" ht="19.899999999999999" customHeight="1" x14ac:dyDescent="0.15">
      <c r="Q613" s="8" t="s">
        <v>27</v>
      </c>
      <c r="R613" s="8">
        <v>184</v>
      </c>
      <c r="S613" s="9" t="str">
        <f t="shared" si="20"/>
        <v>70～74歳(n=184)</v>
      </c>
      <c r="T613" s="10">
        <v>9.1999999999999993</v>
      </c>
      <c r="U613" s="10">
        <v>1.6</v>
      </c>
      <c r="V613" s="10">
        <v>22.8</v>
      </c>
      <c r="W613" s="10">
        <v>35.299999999999997</v>
      </c>
      <c r="X613" s="10">
        <v>24.5</v>
      </c>
      <c r="Y613" s="10">
        <v>6.5</v>
      </c>
      <c r="Z613" s="13"/>
    </row>
    <row r="614" spans="17:26" ht="19.899999999999999" customHeight="1" x14ac:dyDescent="0.15">
      <c r="Q614" s="8" t="s">
        <v>28</v>
      </c>
      <c r="R614" s="8">
        <v>169</v>
      </c>
      <c r="S614" s="9" t="str">
        <f t="shared" si="20"/>
        <v>75歳以上(n=169)</v>
      </c>
      <c r="T614" s="10">
        <v>12.4</v>
      </c>
      <c r="U614" s="10">
        <v>3</v>
      </c>
      <c r="V614" s="10">
        <v>14.8</v>
      </c>
      <c r="W614" s="10">
        <v>26.6</v>
      </c>
      <c r="X614" s="10">
        <v>32.5</v>
      </c>
      <c r="Y614" s="10">
        <v>10.7</v>
      </c>
      <c r="Z614" s="13"/>
    </row>
    <row r="615" spans="17:26" ht="19.899999999999999" customHeight="1" x14ac:dyDescent="0.15">
      <c r="Q615" s="8" t="s">
        <v>5</v>
      </c>
      <c r="R615" s="8">
        <v>17</v>
      </c>
      <c r="S615" s="9" t="str">
        <f t="shared" si="20"/>
        <v>（無効回答）(n=17)</v>
      </c>
      <c r="T615" s="10">
        <v>5.9</v>
      </c>
      <c r="U615" s="10">
        <v>0</v>
      </c>
      <c r="V615" s="10">
        <v>11.8</v>
      </c>
      <c r="W615" s="10">
        <v>47.1</v>
      </c>
      <c r="X615" s="10">
        <v>35.299999999999997</v>
      </c>
      <c r="Y615" s="10">
        <v>0</v>
      </c>
      <c r="Z615" s="11" t="s">
        <v>29</v>
      </c>
    </row>
  </sheetData>
  <phoneticPr fontId="9"/>
  <pageMargins left="0" right="0" top="0.39370078740157483" bottom="0" header="0.31496062992125984" footer="0.31496062992125984"/>
  <pageSetup paperSize="9" scale="78" orientation="portrait" r:id="rId1"/>
  <rowBreaks count="20" manualBreakCount="20">
    <brk id="31" min="1" max="14" man="1"/>
    <brk id="61" min="1" max="14" man="1"/>
    <brk id="91" min="1" max="14" man="1"/>
    <brk id="121" min="1" max="14" man="1"/>
    <brk id="151" min="1" max="14" man="1"/>
    <brk id="181" min="1" max="14" man="1"/>
    <brk id="211" min="1" max="14" man="1"/>
    <brk id="241" min="1" max="14" man="1"/>
    <brk id="271" min="1" max="14" man="1"/>
    <brk id="301" min="1" max="14" man="1"/>
    <brk id="331" min="1" max="14" man="1"/>
    <brk id="361" min="1" max="14" man="1"/>
    <brk id="391" min="1" max="14" man="1"/>
    <brk id="421" min="1" max="14" man="1"/>
    <brk id="451" min="1" max="14" man="1"/>
    <brk id="481" min="1" max="14" man="1"/>
    <brk id="511" min="1" max="14" man="1"/>
    <brk id="541" min="1" max="14" man="1"/>
    <brk id="571" min="1" max="14" man="1"/>
    <brk id="601" min="1" max="14"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3:V16"/>
  <sheetViews>
    <sheetView view="pageBreakPreview" zoomScaleNormal="100" zoomScaleSheetLayoutView="100" workbookViewId="0">
      <selection activeCell="R27" sqref="R27"/>
    </sheetView>
  </sheetViews>
  <sheetFormatPr defaultColWidth="9" defaultRowHeight="16.899999999999999" customHeight="1" x14ac:dyDescent="0.15"/>
  <cols>
    <col min="1" max="2" width="1.75" style="2" customWidth="1"/>
    <col min="3" max="13" width="9" style="2"/>
    <col min="14" max="14" width="9" style="2" customWidth="1"/>
    <col min="15" max="16" width="1.75" style="2" customWidth="1"/>
    <col min="17" max="17" width="9" style="2"/>
    <col min="18" max="18" width="20.75" style="2" customWidth="1"/>
    <col min="19" max="16384" width="9" style="2"/>
  </cols>
  <sheetData>
    <row r="3" spans="17:22" ht="16.899999999999999" customHeight="1" x14ac:dyDescent="0.15">
      <c r="Q3" s="2" t="s">
        <v>302</v>
      </c>
    </row>
    <row r="4" spans="17:22" ht="16.899999999999999" customHeight="1" x14ac:dyDescent="0.15">
      <c r="Q4" s="14" t="s">
        <v>30</v>
      </c>
      <c r="R4" s="15" t="s">
        <v>83</v>
      </c>
      <c r="S4" s="16">
        <v>841</v>
      </c>
      <c r="T4" s="20">
        <v>83.2</v>
      </c>
    </row>
    <row r="5" spans="17:22" ht="16.899999999999999" customHeight="1" x14ac:dyDescent="0.15">
      <c r="Q5" s="14" t="s">
        <v>33</v>
      </c>
      <c r="R5" s="15" t="s">
        <v>81</v>
      </c>
      <c r="S5" s="16">
        <v>555</v>
      </c>
      <c r="T5" s="20">
        <v>54.9</v>
      </c>
    </row>
    <row r="6" spans="17:22" ht="16.899999999999999" customHeight="1" x14ac:dyDescent="0.15">
      <c r="Q6" s="14" t="s">
        <v>40</v>
      </c>
      <c r="R6" s="15" t="s">
        <v>82</v>
      </c>
      <c r="S6" s="16">
        <v>552</v>
      </c>
      <c r="T6" s="20">
        <v>54.6</v>
      </c>
    </row>
    <row r="7" spans="17:22" ht="16.899999999999999" customHeight="1" x14ac:dyDescent="0.15">
      <c r="Q7" s="14" t="s">
        <v>42</v>
      </c>
      <c r="R7" s="15" t="s">
        <v>79</v>
      </c>
      <c r="S7" s="16">
        <v>166</v>
      </c>
      <c r="T7" s="20">
        <v>16.399999999999999</v>
      </c>
    </row>
    <row r="8" spans="17:22" ht="16.899999999999999" customHeight="1" x14ac:dyDescent="0.15">
      <c r="Q8" s="14" t="s">
        <v>49</v>
      </c>
      <c r="R8" s="15" t="s">
        <v>196</v>
      </c>
      <c r="S8" s="16">
        <v>164</v>
      </c>
      <c r="T8" s="20">
        <v>16.2</v>
      </c>
    </row>
    <row r="9" spans="17:22" ht="16.899999999999999" customHeight="1" x14ac:dyDescent="0.15">
      <c r="Q9" s="14" t="s">
        <v>31</v>
      </c>
      <c r="R9" s="15" t="s">
        <v>80</v>
      </c>
      <c r="S9" s="16">
        <v>130</v>
      </c>
      <c r="T9" s="20">
        <v>12.9</v>
      </c>
    </row>
    <row r="10" spans="17:22" ht="16.899999999999999" customHeight="1" x14ac:dyDescent="0.15">
      <c r="Q10" s="14" t="s">
        <v>32</v>
      </c>
      <c r="R10" s="15" t="s">
        <v>78</v>
      </c>
      <c r="S10" s="16">
        <v>111</v>
      </c>
      <c r="T10" s="20">
        <v>11</v>
      </c>
      <c r="V10" s="160"/>
    </row>
    <row r="11" spans="17:22" ht="16.899999999999999" customHeight="1" x14ac:dyDescent="0.15">
      <c r="Q11" s="14" t="s">
        <v>41</v>
      </c>
      <c r="R11" s="21" t="s">
        <v>392</v>
      </c>
      <c r="S11" s="16">
        <v>96</v>
      </c>
      <c r="T11" s="20">
        <v>9.5</v>
      </c>
    </row>
    <row r="12" spans="17:22" ht="16.899999999999999" customHeight="1" x14ac:dyDescent="0.15">
      <c r="Q12" s="14" t="s">
        <v>77</v>
      </c>
      <c r="R12" s="21" t="s">
        <v>76</v>
      </c>
      <c r="S12" s="16">
        <v>73</v>
      </c>
      <c r="T12" s="20">
        <v>7.2</v>
      </c>
    </row>
    <row r="13" spans="17:22" ht="16.899999999999999" customHeight="1" x14ac:dyDescent="0.15">
      <c r="Q13" s="14" t="s">
        <v>75</v>
      </c>
      <c r="R13" s="15" t="s">
        <v>48</v>
      </c>
      <c r="S13" s="16">
        <v>23</v>
      </c>
      <c r="T13" s="20">
        <v>2.2999999999999998</v>
      </c>
    </row>
    <row r="14" spans="17:22" ht="16.899999999999999" customHeight="1" x14ac:dyDescent="0.15">
      <c r="Q14" s="14" t="s">
        <v>74</v>
      </c>
      <c r="R14" s="15" t="s">
        <v>5</v>
      </c>
      <c r="S14" s="16">
        <v>5</v>
      </c>
      <c r="T14" s="20">
        <v>0.5</v>
      </c>
    </row>
    <row r="15" spans="17:22" ht="16.899999999999999" customHeight="1" x14ac:dyDescent="0.15">
      <c r="Q15" s="18"/>
      <c r="R15" s="19" t="s">
        <v>3</v>
      </c>
      <c r="S15" s="16"/>
      <c r="T15" s="20">
        <v>0</v>
      </c>
    </row>
    <row r="16" spans="17:22" ht="16.899999999999999" customHeight="1" x14ac:dyDescent="0.15">
      <c r="Q16" s="18"/>
      <c r="R16" s="19" t="s">
        <v>50</v>
      </c>
      <c r="S16" s="16">
        <v>1011</v>
      </c>
      <c r="T16" s="20">
        <v>100</v>
      </c>
    </row>
  </sheetData>
  <sortState ref="Q4:T12">
    <sortCondition descending="1" ref="S4:S12"/>
  </sortState>
  <phoneticPr fontId="9"/>
  <pageMargins left="0.7" right="0.7" top="0.75" bottom="0.75" header="0.3" footer="0.3"/>
  <pageSetup paperSize="9" scale="72"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30"/>
  <sheetViews>
    <sheetView view="pageBreakPreview" zoomScaleNormal="100" zoomScaleSheetLayoutView="100" workbookViewId="0">
      <selection activeCell="P42" sqref="P42"/>
    </sheetView>
  </sheetViews>
  <sheetFormatPr defaultColWidth="9" defaultRowHeight="14.25" x14ac:dyDescent="0.15"/>
  <cols>
    <col min="1" max="2" width="9" style="88"/>
    <col min="3" max="3" width="32.625" style="88" customWidth="1"/>
    <col min="4" max="13" width="8.875" style="88" customWidth="1"/>
    <col min="14" max="14" width="9" style="88"/>
    <col min="15" max="15" width="8.875" style="88" customWidth="1"/>
    <col min="16" max="16384" width="9" style="88"/>
  </cols>
  <sheetData>
    <row r="1" spans="3:15" x14ac:dyDescent="0.15">
      <c r="C1" s="87" t="s">
        <v>302</v>
      </c>
    </row>
    <row r="4" spans="3:15" ht="57" customHeight="1" thickBot="1" x14ac:dyDescent="0.2">
      <c r="C4" s="89" t="s">
        <v>35</v>
      </c>
      <c r="D4" s="90" t="s">
        <v>36</v>
      </c>
      <c r="E4" s="104" t="s">
        <v>20</v>
      </c>
      <c r="F4" s="105" t="s">
        <v>21</v>
      </c>
      <c r="G4" s="105" t="s">
        <v>22</v>
      </c>
      <c r="H4" s="105" t="s">
        <v>23</v>
      </c>
      <c r="I4" s="105" t="s">
        <v>24</v>
      </c>
      <c r="J4" s="105" t="s">
        <v>25</v>
      </c>
      <c r="K4" s="105" t="s">
        <v>26</v>
      </c>
      <c r="L4" s="105" t="s">
        <v>27</v>
      </c>
      <c r="M4" s="105" t="s">
        <v>378</v>
      </c>
      <c r="O4" s="91" t="s">
        <v>5</v>
      </c>
    </row>
    <row r="5" spans="3:15" ht="17.100000000000001" customHeight="1" x14ac:dyDescent="0.15">
      <c r="C5" s="164" t="s">
        <v>315</v>
      </c>
      <c r="D5" s="92">
        <v>1011</v>
      </c>
      <c r="E5" s="93">
        <v>15</v>
      </c>
      <c r="F5" s="94">
        <v>49</v>
      </c>
      <c r="G5" s="94">
        <v>93</v>
      </c>
      <c r="H5" s="94">
        <v>172</v>
      </c>
      <c r="I5" s="94">
        <v>206</v>
      </c>
      <c r="J5" s="94">
        <v>92</v>
      </c>
      <c r="K5" s="94">
        <v>77</v>
      </c>
      <c r="L5" s="94">
        <v>159</v>
      </c>
      <c r="M5" s="94">
        <v>134</v>
      </c>
      <c r="O5" s="94">
        <v>14</v>
      </c>
    </row>
    <row r="6" spans="3:15" ht="17.100000000000001" customHeight="1" thickBot="1" x14ac:dyDescent="0.2">
      <c r="C6" s="165"/>
      <c r="D6" s="106">
        <v>100</v>
      </c>
      <c r="E6" s="107">
        <v>100</v>
      </c>
      <c r="F6" s="108">
        <v>100</v>
      </c>
      <c r="G6" s="108">
        <v>100</v>
      </c>
      <c r="H6" s="108">
        <v>100</v>
      </c>
      <c r="I6" s="108">
        <v>100</v>
      </c>
      <c r="J6" s="108">
        <v>100</v>
      </c>
      <c r="K6" s="108">
        <v>100</v>
      </c>
      <c r="L6" s="108">
        <v>100</v>
      </c>
      <c r="M6" s="108">
        <v>100</v>
      </c>
      <c r="N6" s="117"/>
      <c r="O6" s="108">
        <v>100</v>
      </c>
    </row>
    <row r="7" spans="3:15" ht="17.100000000000001" customHeight="1" x14ac:dyDescent="0.15">
      <c r="C7" s="167" t="s">
        <v>320</v>
      </c>
      <c r="D7" s="95">
        <v>841</v>
      </c>
      <c r="E7" s="96">
        <v>11</v>
      </c>
      <c r="F7" s="97">
        <v>37</v>
      </c>
      <c r="G7" s="97">
        <v>63</v>
      </c>
      <c r="H7" s="97">
        <v>140</v>
      </c>
      <c r="I7" s="97">
        <v>172</v>
      </c>
      <c r="J7" s="97">
        <v>76</v>
      </c>
      <c r="K7" s="97">
        <v>67</v>
      </c>
      <c r="L7" s="97">
        <v>142</v>
      </c>
      <c r="M7" s="97">
        <v>121</v>
      </c>
      <c r="O7" s="97">
        <v>12</v>
      </c>
    </row>
    <row r="8" spans="3:15" ht="17.100000000000001" customHeight="1" x14ac:dyDescent="0.15">
      <c r="C8" s="163"/>
      <c r="D8" s="98">
        <v>83.2</v>
      </c>
      <c r="E8" s="99">
        <v>73.3</v>
      </c>
      <c r="F8" s="100">
        <v>75.5</v>
      </c>
      <c r="G8" s="100">
        <v>67.7</v>
      </c>
      <c r="H8" s="100">
        <v>81.400000000000006</v>
      </c>
      <c r="I8" s="100">
        <v>83.5</v>
      </c>
      <c r="J8" s="100">
        <v>82.6</v>
      </c>
      <c r="K8" s="100">
        <v>87</v>
      </c>
      <c r="L8" s="100">
        <v>89.3</v>
      </c>
      <c r="M8" s="100">
        <v>90.3</v>
      </c>
      <c r="O8" s="100">
        <v>85.7</v>
      </c>
    </row>
    <row r="9" spans="3:15" ht="17.100000000000001" customHeight="1" x14ac:dyDescent="0.15">
      <c r="C9" s="163" t="s">
        <v>321</v>
      </c>
      <c r="D9" s="101">
        <v>555</v>
      </c>
      <c r="E9" s="102">
        <v>6</v>
      </c>
      <c r="F9" s="103">
        <v>16</v>
      </c>
      <c r="G9" s="103">
        <v>41</v>
      </c>
      <c r="H9" s="103">
        <v>89</v>
      </c>
      <c r="I9" s="103">
        <v>118</v>
      </c>
      <c r="J9" s="103">
        <v>54</v>
      </c>
      <c r="K9" s="103">
        <v>44</v>
      </c>
      <c r="L9" s="103">
        <v>99</v>
      </c>
      <c r="M9" s="103">
        <v>82</v>
      </c>
      <c r="O9" s="103">
        <v>6</v>
      </c>
    </row>
    <row r="10" spans="3:15" ht="17.100000000000001" customHeight="1" x14ac:dyDescent="0.15">
      <c r="C10" s="163"/>
      <c r="D10" s="98">
        <v>54.9</v>
      </c>
      <c r="E10" s="99">
        <v>40</v>
      </c>
      <c r="F10" s="100">
        <v>32.700000000000003</v>
      </c>
      <c r="G10" s="100">
        <v>44.1</v>
      </c>
      <c r="H10" s="100">
        <v>51.7</v>
      </c>
      <c r="I10" s="100">
        <v>57.3</v>
      </c>
      <c r="J10" s="100">
        <v>58.7</v>
      </c>
      <c r="K10" s="100">
        <v>57.1</v>
      </c>
      <c r="L10" s="100">
        <v>62.3</v>
      </c>
      <c r="M10" s="100">
        <v>61.2</v>
      </c>
      <c r="O10" s="100">
        <v>42.9</v>
      </c>
    </row>
    <row r="11" spans="3:15" ht="17.100000000000001" customHeight="1" x14ac:dyDescent="0.15">
      <c r="C11" s="163" t="s">
        <v>322</v>
      </c>
      <c r="D11" s="101">
        <v>552</v>
      </c>
      <c r="E11" s="102">
        <v>4</v>
      </c>
      <c r="F11" s="103">
        <v>26</v>
      </c>
      <c r="G11" s="103">
        <v>60</v>
      </c>
      <c r="H11" s="103">
        <v>97</v>
      </c>
      <c r="I11" s="103">
        <v>106</v>
      </c>
      <c r="J11" s="103">
        <v>49</v>
      </c>
      <c r="K11" s="103">
        <v>46</v>
      </c>
      <c r="L11" s="103">
        <v>84</v>
      </c>
      <c r="M11" s="103">
        <v>71</v>
      </c>
      <c r="O11" s="103">
        <v>9</v>
      </c>
    </row>
    <row r="12" spans="3:15" ht="17.100000000000001" customHeight="1" x14ac:dyDescent="0.15">
      <c r="C12" s="163"/>
      <c r="D12" s="98">
        <v>54.6</v>
      </c>
      <c r="E12" s="99">
        <v>26.7</v>
      </c>
      <c r="F12" s="100">
        <v>53.1</v>
      </c>
      <c r="G12" s="100">
        <v>64.5</v>
      </c>
      <c r="H12" s="100">
        <v>56.4</v>
      </c>
      <c r="I12" s="100">
        <v>51.5</v>
      </c>
      <c r="J12" s="100">
        <v>53.3</v>
      </c>
      <c r="K12" s="100">
        <v>59.7</v>
      </c>
      <c r="L12" s="100">
        <v>52.8</v>
      </c>
      <c r="M12" s="100">
        <v>53</v>
      </c>
      <c r="O12" s="100">
        <v>64.3</v>
      </c>
    </row>
    <row r="13" spans="3:15" ht="17.100000000000001" customHeight="1" x14ac:dyDescent="0.15">
      <c r="C13" s="163" t="s">
        <v>323</v>
      </c>
      <c r="D13" s="101">
        <v>166</v>
      </c>
      <c r="E13" s="102">
        <v>4</v>
      </c>
      <c r="F13" s="103">
        <v>12</v>
      </c>
      <c r="G13" s="103">
        <v>18</v>
      </c>
      <c r="H13" s="103">
        <v>34</v>
      </c>
      <c r="I13" s="103">
        <v>30</v>
      </c>
      <c r="J13" s="103">
        <v>13</v>
      </c>
      <c r="K13" s="103">
        <v>8</v>
      </c>
      <c r="L13" s="103">
        <v>27</v>
      </c>
      <c r="M13" s="103">
        <v>17</v>
      </c>
      <c r="O13" s="103">
        <v>3</v>
      </c>
    </row>
    <row r="14" spans="3:15" ht="17.100000000000001" customHeight="1" x14ac:dyDescent="0.15">
      <c r="C14" s="163"/>
      <c r="D14" s="98">
        <v>16.399999999999999</v>
      </c>
      <c r="E14" s="99">
        <v>26.7</v>
      </c>
      <c r="F14" s="100">
        <v>24.5</v>
      </c>
      <c r="G14" s="100">
        <v>19.399999999999999</v>
      </c>
      <c r="H14" s="100">
        <v>19.8</v>
      </c>
      <c r="I14" s="100">
        <v>14.6</v>
      </c>
      <c r="J14" s="100">
        <v>14.1</v>
      </c>
      <c r="K14" s="100">
        <v>10.4</v>
      </c>
      <c r="L14" s="100">
        <v>17</v>
      </c>
      <c r="M14" s="100">
        <v>12.7</v>
      </c>
      <c r="O14" s="100">
        <v>21.4</v>
      </c>
    </row>
    <row r="15" spans="3:15" ht="17.100000000000001" customHeight="1" x14ac:dyDescent="0.15">
      <c r="C15" s="161" t="s">
        <v>324</v>
      </c>
      <c r="D15" s="101">
        <v>164</v>
      </c>
      <c r="E15" s="102">
        <v>2</v>
      </c>
      <c r="F15" s="103">
        <v>2</v>
      </c>
      <c r="G15" s="103">
        <v>7</v>
      </c>
      <c r="H15" s="103">
        <v>19</v>
      </c>
      <c r="I15" s="103">
        <v>41</v>
      </c>
      <c r="J15" s="103">
        <v>20</v>
      </c>
      <c r="K15" s="103">
        <v>19</v>
      </c>
      <c r="L15" s="103">
        <v>28</v>
      </c>
      <c r="M15" s="103">
        <v>25</v>
      </c>
      <c r="O15" s="103">
        <v>1</v>
      </c>
    </row>
    <row r="16" spans="3:15" ht="17.100000000000001" customHeight="1" x14ac:dyDescent="0.15">
      <c r="C16" s="162"/>
      <c r="D16" s="98">
        <v>16.2</v>
      </c>
      <c r="E16" s="99">
        <v>13.3</v>
      </c>
      <c r="F16" s="100">
        <v>4.0999999999999996</v>
      </c>
      <c r="G16" s="100">
        <v>7.5</v>
      </c>
      <c r="H16" s="100">
        <v>11</v>
      </c>
      <c r="I16" s="100">
        <v>19.899999999999999</v>
      </c>
      <c r="J16" s="100">
        <v>21.7</v>
      </c>
      <c r="K16" s="100">
        <v>24.7</v>
      </c>
      <c r="L16" s="100">
        <v>17.600000000000001</v>
      </c>
      <c r="M16" s="100">
        <v>18.7</v>
      </c>
      <c r="O16" s="100">
        <v>7.1</v>
      </c>
    </row>
    <row r="17" spans="3:15" ht="17.100000000000001" customHeight="1" x14ac:dyDescent="0.15">
      <c r="C17" s="161" t="s">
        <v>325</v>
      </c>
      <c r="D17" s="101">
        <v>130</v>
      </c>
      <c r="E17" s="102">
        <v>1</v>
      </c>
      <c r="F17" s="103">
        <v>9</v>
      </c>
      <c r="G17" s="103">
        <v>18</v>
      </c>
      <c r="H17" s="103">
        <v>25</v>
      </c>
      <c r="I17" s="103">
        <v>23</v>
      </c>
      <c r="J17" s="103">
        <v>9</v>
      </c>
      <c r="K17" s="103">
        <v>6</v>
      </c>
      <c r="L17" s="103">
        <v>17</v>
      </c>
      <c r="M17" s="103">
        <v>20</v>
      </c>
      <c r="O17" s="103">
        <v>2</v>
      </c>
    </row>
    <row r="18" spans="3:15" ht="17.100000000000001" customHeight="1" x14ac:dyDescent="0.15">
      <c r="C18" s="162"/>
      <c r="D18" s="98">
        <v>12.9</v>
      </c>
      <c r="E18" s="99">
        <v>6.7</v>
      </c>
      <c r="F18" s="100">
        <v>18.399999999999999</v>
      </c>
      <c r="G18" s="100">
        <v>19.399999999999999</v>
      </c>
      <c r="H18" s="100">
        <v>14.5</v>
      </c>
      <c r="I18" s="100">
        <v>11.2</v>
      </c>
      <c r="J18" s="100">
        <v>9.8000000000000007</v>
      </c>
      <c r="K18" s="100">
        <v>7.8</v>
      </c>
      <c r="L18" s="100">
        <v>10.7</v>
      </c>
      <c r="M18" s="100">
        <v>14.9</v>
      </c>
      <c r="O18" s="100">
        <v>14.3</v>
      </c>
    </row>
    <row r="19" spans="3:15" ht="17.100000000000001" customHeight="1" x14ac:dyDescent="0.15">
      <c r="C19" s="161" t="s">
        <v>326</v>
      </c>
      <c r="D19" s="101">
        <v>111</v>
      </c>
      <c r="E19" s="102">
        <v>2</v>
      </c>
      <c r="F19" s="103">
        <v>0</v>
      </c>
      <c r="G19" s="103">
        <v>5</v>
      </c>
      <c r="H19" s="103">
        <v>18</v>
      </c>
      <c r="I19" s="103">
        <v>22</v>
      </c>
      <c r="J19" s="103">
        <v>12</v>
      </c>
      <c r="K19" s="103">
        <v>11</v>
      </c>
      <c r="L19" s="103">
        <v>20</v>
      </c>
      <c r="M19" s="103">
        <v>21</v>
      </c>
      <c r="O19" s="103">
        <v>0</v>
      </c>
    </row>
    <row r="20" spans="3:15" ht="17.100000000000001" customHeight="1" x14ac:dyDescent="0.15">
      <c r="C20" s="162"/>
      <c r="D20" s="98">
        <v>11</v>
      </c>
      <c r="E20" s="99">
        <v>13.3</v>
      </c>
      <c r="F20" s="100">
        <v>0</v>
      </c>
      <c r="G20" s="100">
        <v>5.4</v>
      </c>
      <c r="H20" s="100">
        <v>10.5</v>
      </c>
      <c r="I20" s="100">
        <v>10.7</v>
      </c>
      <c r="J20" s="100">
        <v>13</v>
      </c>
      <c r="K20" s="100">
        <v>14.3</v>
      </c>
      <c r="L20" s="100">
        <v>12.6</v>
      </c>
      <c r="M20" s="100">
        <v>15.7</v>
      </c>
      <c r="O20" s="100">
        <v>0</v>
      </c>
    </row>
    <row r="21" spans="3:15" ht="17.100000000000001" customHeight="1" x14ac:dyDescent="0.15">
      <c r="C21" s="161" t="s">
        <v>327</v>
      </c>
      <c r="D21" s="101">
        <v>96</v>
      </c>
      <c r="E21" s="102">
        <v>2</v>
      </c>
      <c r="F21" s="103">
        <v>6</v>
      </c>
      <c r="G21" s="103">
        <v>9</v>
      </c>
      <c r="H21" s="103">
        <v>21</v>
      </c>
      <c r="I21" s="103">
        <v>21</v>
      </c>
      <c r="J21" s="103">
        <v>4</v>
      </c>
      <c r="K21" s="103">
        <v>7</v>
      </c>
      <c r="L21" s="103">
        <v>11</v>
      </c>
      <c r="M21" s="103">
        <v>11</v>
      </c>
      <c r="O21" s="103">
        <v>4</v>
      </c>
    </row>
    <row r="22" spans="3:15" ht="17.100000000000001" customHeight="1" x14ac:dyDescent="0.15">
      <c r="C22" s="162"/>
      <c r="D22" s="98">
        <v>9.5</v>
      </c>
      <c r="E22" s="99">
        <v>13.3</v>
      </c>
      <c r="F22" s="100">
        <v>12.2</v>
      </c>
      <c r="G22" s="100">
        <v>9.6999999999999993</v>
      </c>
      <c r="H22" s="100">
        <v>12.2</v>
      </c>
      <c r="I22" s="100">
        <v>10.199999999999999</v>
      </c>
      <c r="J22" s="100">
        <v>4.3</v>
      </c>
      <c r="K22" s="100">
        <v>9.1</v>
      </c>
      <c r="L22" s="100">
        <v>6.9</v>
      </c>
      <c r="M22" s="100">
        <v>8.1999999999999993</v>
      </c>
      <c r="O22" s="100">
        <v>28.6</v>
      </c>
    </row>
    <row r="23" spans="3:15" ht="17.100000000000001" customHeight="1" x14ac:dyDescent="0.15">
      <c r="C23" s="163" t="s">
        <v>328</v>
      </c>
      <c r="D23" s="101">
        <v>73</v>
      </c>
      <c r="E23" s="102">
        <v>3</v>
      </c>
      <c r="F23" s="103">
        <v>4</v>
      </c>
      <c r="G23" s="103">
        <v>5</v>
      </c>
      <c r="H23" s="103">
        <v>12</v>
      </c>
      <c r="I23" s="103">
        <v>14</v>
      </c>
      <c r="J23" s="103">
        <v>3</v>
      </c>
      <c r="K23" s="103">
        <v>8</v>
      </c>
      <c r="L23" s="103">
        <v>10</v>
      </c>
      <c r="M23" s="103">
        <v>12</v>
      </c>
      <c r="O23" s="103">
        <v>2</v>
      </c>
    </row>
    <row r="24" spans="3:15" ht="17.100000000000001" customHeight="1" x14ac:dyDescent="0.15">
      <c r="C24" s="163"/>
      <c r="D24" s="98">
        <v>7.2</v>
      </c>
      <c r="E24" s="99">
        <v>20</v>
      </c>
      <c r="F24" s="100">
        <v>8.1999999999999993</v>
      </c>
      <c r="G24" s="100">
        <v>5.4</v>
      </c>
      <c r="H24" s="100">
        <v>7</v>
      </c>
      <c r="I24" s="100">
        <v>6.8</v>
      </c>
      <c r="J24" s="100">
        <v>3.3</v>
      </c>
      <c r="K24" s="100">
        <v>10.4</v>
      </c>
      <c r="L24" s="100">
        <v>6.3</v>
      </c>
      <c r="M24" s="100">
        <v>9</v>
      </c>
      <c r="O24" s="100">
        <v>14.3</v>
      </c>
    </row>
    <row r="25" spans="3:15" ht="17.100000000000001" customHeight="1" x14ac:dyDescent="0.15">
      <c r="C25" s="163" t="s">
        <v>329</v>
      </c>
      <c r="D25" s="101">
        <v>23</v>
      </c>
      <c r="E25" s="102">
        <v>0</v>
      </c>
      <c r="F25" s="103">
        <v>3</v>
      </c>
      <c r="G25" s="103">
        <v>4</v>
      </c>
      <c r="H25" s="103">
        <v>5</v>
      </c>
      <c r="I25" s="103">
        <v>6</v>
      </c>
      <c r="J25" s="103">
        <v>0</v>
      </c>
      <c r="K25" s="103">
        <v>0</v>
      </c>
      <c r="L25" s="103">
        <v>2</v>
      </c>
      <c r="M25" s="103">
        <v>1</v>
      </c>
      <c r="O25" s="103">
        <v>2</v>
      </c>
    </row>
    <row r="26" spans="3:15" ht="17.100000000000001" customHeight="1" x14ac:dyDescent="0.15">
      <c r="C26" s="163"/>
      <c r="D26" s="98">
        <v>2.2999999999999998</v>
      </c>
      <c r="E26" s="99">
        <v>0</v>
      </c>
      <c r="F26" s="100">
        <v>6.1</v>
      </c>
      <c r="G26" s="100">
        <v>4.3</v>
      </c>
      <c r="H26" s="100">
        <v>2.9</v>
      </c>
      <c r="I26" s="100">
        <v>2.9</v>
      </c>
      <c r="J26" s="100">
        <v>0</v>
      </c>
      <c r="K26" s="100">
        <v>0</v>
      </c>
      <c r="L26" s="100">
        <v>1.3</v>
      </c>
      <c r="M26" s="100">
        <v>0.7</v>
      </c>
      <c r="O26" s="100">
        <v>14.3</v>
      </c>
    </row>
    <row r="27" spans="3:15" ht="17.100000000000001" customHeight="1" x14ac:dyDescent="0.15">
      <c r="C27" s="163" t="s">
        <v>319</v>
      </c>
      <c r="D27" s="101">
        <v>5</v>
      </c>
      <c r="E27" s="102">
        <v>0</v>
      </c>
      <c r="F27" s="103">
        <v>0</v>
      </c>
      <c r="G27" s="103">
        <v>0</v>
      </c>
      <c r="H27" s="103">
        <v>1</v>
      </c>
      <c r="I27" s="103">
        <v>2</v>
      </c>
      <c r="J27" s="103">
        <v>0</v>
      </c>
      <c r="K27" s="103">
        <v>1</v>
      </c>
      <c r="L27" s="103">
        <v>0</v>
      </c>
      <c r="M27" s="103">
        <v>1</v>
      </c>
      <c r="O27" s="103">
        <v>0</v>
      </c>
    </row>
    <row r="28" spans="3:15" ht="17.100000000000001" customHeight="1" x14ac:dyDescent="0.15">
      <c r="C28" s="163"/>
      <c r="D28" s="98">
        <v>0.5</v>
      </c>
      <c r="E28" s="99">
        <v>0</v>
      </c>
      <c r="F28" s="100">
        <v>0</v>
      </c>
      <c r="G28" s="100">
        <v>0</v>
      </c>
      <c r="H28" s="100">
        <v>0.6</v>
      </c>
      <c r="I28" s="100">
        <v>1</v>
      </c>
      <c r="J28" s="100">
        <v>0</v>
      </c>
      <c r="K28" s="100">
        <v>1.3</v>
      </c>
      <c r="L28" s="100">
        <v>0</v>
      </c>
      <c r="M28" s="100">
        <v>0.7</v>
      </c>
      <c r="O28" s="100">
        <v>0</v>
      </c>
    </row>
    <row r="29" spans="3:15" ht="17.100000000000001" customHeight="1" thickBot="1" x14ac:dyDescent="0.2">
      <c r="C29" s="109"/>
      <c r="D29" s="109"/>
      <c r="E29" s="109"/>
      <c r="F29" s="110"/>
      <c r="G29" s="111"/>
      <c r="H29" s="112"/>
      <c r="I29" s="112"/>
      <c r="J29" s="112"/>
      <c r="K29" s="112"/>
      <c r="L29" s="112"/>
      <c r="M29" s="113" t="s">
        <v>37</v>
      </c>
    </row>
    <row r="30" spans="3:15" ht="17.100000000000001" customHeight="1" thickBot="1" x14ac:dyDescent="0.2">
      <c r="C30" s="109"/>
      <c r="D30" s="109"/>
      <c r="E30" s="109"/>
      <c r="F30" s="110"/>
      <c r="G30" s="114" t="s">
        <v>38</v>
      </c>
      <c r="H30" s="115"/>
      <c r="I30" s="110"/>
      <c r="J30" s="110"/>
      <c r="K30" s="110"/>
      <c r="L30" s="114" t="s">
        <v>39</v>
      </c>
      <c r="M30" s="116"/>
    </row>
  </sheetData>
  <mergeCells count="12">
    <mergeCell ref="C23:C24"/>
    <mergeCell ref="C25:C26"/>
    <mergeCell ref="C27:C28"/>
    <mergeCell ref="C5:C6"/>
    <mergeCell ref="C7:C8"/>
    <mergeCell ref="C9:C10"/>
    <mergeCell ref="C11:C12"/>
    <mergeCell ref="C13:C14"/>
    <mergeCell ref="C15:C16"/>
    <mergeCell ref="C17:C18"/>
    <mergeCell ref="C19:C20"/>
    <mergeCell ref="C21:C22"/>
  </mergeCells>
  <phoneticPr fontId="9"/>
  <conditionalFormatting sqref="D7 D9 D11 D13 D15 D17 D19 D21 D23">
    <cfRule type="top10" dxfId="173" priority="1" stopIfTrue="1" rank="1"/>
    <cfRule type="top10" dxfId="172" priority="2" stopIfTrue="1" rank="2"/>
  </conditionalFormatting>
  <conditionalFormatting sqref="D8 D10 D12 D14 D16 D18 D20 D22 D24">
    <cfRule type="top10" dxfId="171" priority="3" stopIfTrue="1" rank="1"/>
    <cfRule type="top10" dxfId="170" priority="4" stopIfTrue="1" rank="2"/>
  </conditionalFormatting>
  <conditionalFormatting sqref="E7 E9 E11 E13 E15 E17 E19 E21 E23">
    <cfRule type="top10" dxfId="169" priority="5" stopIfTrue="1" rank="1"/>
    <cfRule type="top10" dxfId="168" priority="6" stopIfTrue="1" rank="2"/>
  </conditionalFormatting>
  <conditionalFormatting sqref="E8 E10 E12 E14 E16 E18 E20 E22 E24">
    <cfRule type="top10" dxfId="167" priority="7" stopIfTrue="1" rank="1"/>
    <cfRule type="top10" dxfId="166" priority="8" stopIfTrue="1" rank="2"/>
  </conditionalFormatting>
  <conditionalFormatting sqref="F7 F9 F11 F13 F15 F17 F19 F21 F23">
    <cfRule type="top10" dxfId="165" priority="9" stopIfTrue="1" rank="1"/>
    <cfRule type="top10" dxfId="164" priority="10" stopIfTrue="1" rank="2"/>
  </conditionalFormatting>
  <conditionalFormatting sqref="F8 F10 F12 F14 F16 F18 F20 F22 F24">
    <cfRule type="top10" dxfId="163" priority="11" stopIfTrue="1" rank="1"/>
    <cfRule type="top10" dxfId="162" priority="12" stopIfTrue="1" rank="2"/>
  </conditionalFormatting>
  <conditionalFormatting sqref="G7 G9 G11 G13 G15 G17 G19 G21 G23">
    <cfRule type="top10" dxfId="161" priority="13" stopIfTrue="1" rank="1"/>
    <cfRule type="top10" dxfId="160" priority="14" stopIfTrue="1" rank="2"/>
  </conditionalFormatting>
  <conditionalFormatting sqref="G8 G10 G12 G14 G16 G18 G20 G22 G24">
    <cfRule type="top10" dxfId="159" priority="15" stopIfTrue="1" rank="1"/>
    <cfRule type="top10" dxfId="158" priority="16" stopIfTrue="1" rank="2"/>
  </conditionalFormatting>
  <conditionalFormatting sqref="H7 H9 H11 H13 H15 H17 H19 H21 H23">
    <cfRule type="top10" dxfId="157" priority="17" stopIfTrue="1" rank="1"/>
    <cfRule type="top10" dxfId="156" priority="18" stopIfTrue="1" rank="2"/>
  </conditionalFormatting>
  <conditionalFormatting sqref="H8 H10 H12 H14 H16 H18 H20 H22 H24">
    <cfRule type="top10" dxfId="155" priority="19" stopIfTrue="1" rank="1"/>
    <cfRule type="top10" dxfId="154" priority="20" stopIfTrue="1" rank="2"/>
  </conditionalFormatting>
  <conditionalFormatting sqref="I7 I9 I11 I13 I15 I17 I19 I21 I23">
    <cfRule type="top10" dxfId="153" priority="21" stopIfTrue="1" rank="1"/>
    <cfRule type="top10" dxfId="152" priority="22" stopIfTrue="1" rank="2"/>
  </conditionalFormatting>
  <conditionalFormatting sqref="I8 I10 I12 I14 I16 I18 I20 I22 I24">
    <cfRule type="top10" dxfId="151" priority="23" stopIfTrue="1" rank="1"/>
    <cfRule type="top10" dxfId="150" priority="24" stopIfTrue="1" rank="2"/>
  </conditionalFormatting>
  <conditionalFormatting sqref="J7 J9 J11 J13 J15 J17 J19 J21 J23">
    <cfRule type="top10" dxfId="149" priority="25" stopIfTrue="1" rank="1"/>
    <cfRule type="top10" dxfId="148" priority="26" stopIfTrue="1" rank="2"/>
  </conditionalFormatting>
  <conditionalFormatting sqref="J8 J10 J12 J14 J16 J18 J20 J22 J24">
    <cfRule type="top10" dxfId="147" priority="27" stopIfTrue="1" rank="1"/>
    <cfRule type="top10" dxfId="146" priority="28" stopIfTrue="1" rank="2"/>
  </conditionalFormatting>
  <conditionalFormatting sqref="K7 K9 K11 K13 K15 K17 K19 K21 K23">
    <cfRule type="top10" dxfId="145" priority="29" stopIfTrue="1" rank="1"/>
    <cfRule type="top10" dxfId="144" priority="30" stopIfTrue="1" rank="2"/>
  </conditionalFormatting>
  <conditionalFormatting sqref="K8 K10 K12 K14 K16 K18 K20 K22 K24">
    <cfRule type="top10" dxfId="143" priority="31" stopIfTrue="1" rank="1"/>
    <cfRule type="top10" dxfId="142" priority="32" stopIfTrue="1" rank="2"/>
  </conditionalFormatting>
  <conditionalFormatting sqref="L7 L9 L11 L13 L15 L17 L19 L21 L23">
    <cfRule type="top10" dxfId="141" priority="33" stopIfTrue="1" rank="1"/>
    <cfRule type="top10" dxfId="140" priority="34" stopIfTrue="1" rank="2"/>
  </conditionalFormatting>
  <conditionalFormatting sqref="L8 L10 L12 L14 L16 L18 L20 L22 L24">
    <cfRule type="top10" dxfId="139" priority="35" stopIfTrue="1" rank="1"/>
    <cfRule type="top10" dxfId="138" priority="36" stopIfTrue="1" rank="2"/>
  </conditionalFormatting>
  <conditionalFormatting sqref="M7 M9 M11 M13 M15 M17 M19 M21 M23">
    <cfRule type="top10" dxfId="137" priority="37" stopIfTrue="1" rank="1"/>
    <cfRule type="top10" dxfId="136" priority="38" stopIfTrue="1" rank="2"/>
  </conditionalFormatting>
  <conditionalFormatting sqref="M8 M10 M12 M14 M16 M18 M20 M22 M24">
    <cfRule type="top10" dxfId="135" priority="39" stopIfTrue="1" rank="1"/>
    <cfRule type="top10" dxfId="134" priority="40" stopIfTrue="1" rank="2"/>
  </conditionalFormatting>
  <conditionalFormatting sqref="O7 O9 O11 O13 O15 O17 O19 O21 O23">
    <cfRule type="top10" dxfId="133" priority="41" stopIfTrue="1" rank="1"/>
    <cfRule type="top10" dxfId="132" priority="42" stopIfTrue="1" rank="2"/>
  </conditionalFormatting>
  <conditionalFormatting sqref="O8 O10 O12 O14 O16 O18 O20 O22 O24">
    <cfRule type="top10" dxfId="131" priority="43" stopIfTrue="1" rank="1"/>
    <cfRule type="top10" dxfId="130" priority="44" stopIfTrue="1" rank="2"/>
  </conditionalFormatting>
  <pageMargins left="0.7" right="0.7" top="0.75" bottom="0.75" header="0.3" footer="0.3"/>
  <pageSetup paperSize="9" scale="66"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11"/>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11.5" style="2" bestFit="1" customWidth="1"/>
    <col min="14" max="14" width="20.75" style="2" customWidth="1"/>
    <col min="15" max="16384" width="8.75" style="2"/>
  </cols>
  <sheetData>
    <row r="1" spans="3:16" ht="19.899999999999999" customHeight="1" x14ac:dyDescent="0.15">
      <c r="C1" s="12"/>
    </row>
    <row r="3" spans="3:16" ht="19.899999999999999" customHeight="1" x14ac:dyDescent="0.15">
      <c r="M3" s="2" t="s">
        <v>303</v>
      </c>
    </row>
    <row r="4" spans="3:16" ht="19.899999999999999" customHeight="1" x14ac:dyDescent="0.15">
      <c r="M4" s="14" t="s">
        <v>49</v>
      </c>
      <c r="N4" s="15" t="s">
        <v>71</v>
      </c>
      <c r="O4" s="16">
        <v>560</v>
      </c>
      <c r="P4" s="17">
        <v>46.3</v>
      </c>
    </row>
    <row r="5" spans="3:16" ht="19.899999999999999" customHeight="1" x14ac:dyDescent="0.15">
      <c r="M5" s="14" t="s">
        <v>30</v>
      </c>
      <c r="N5" s="21" t="s">
        <v>197</v>
      </c>
      <c r="O5" s="16">
        <v>522</v>
      </c>
      <c r="P5" s="17">
        <v>43.1</v>
      </c>
    </row>
    <row r="6" spans="3:16" ht="19.899999999999999" customHeight="1" x14ac:dyDescent="0.15">
      <c r="M6" s="14" t="s">
        <v>31</v>
      </c>
      <c r="N6" s="21" t="s">
        <v>198</v>
      </c>
      <c r="O6" s="16">
        <v>83</v>
      </c>
      <c r="P6" s="17">
        <v>6.9</v>
      </c>
    </row>
    <row r="7" spans="3:16" ht="19.899999999999999" customHeight="1" x14ac:dyDescent="0.15">
      <c r="M7" s="14" t="s">
        <v>32</v>
      </c>
      <c r="N7" s="15" t="s">
        <v>70</v>
      </c>
      <c r="O7" s="16">
        <v>23</v>
      </c>
      <c r="P7" s="17">
        <v>1.9</v>
      </c>
    </row>
    <row r="8" spans="3:16" ht="19.899999999999999" customHeight="1" x14ac:dyDescent="0.15">
      <c r="M8" s="14" t="s">
        <v>33</v>
      </c>
      <c r="N8" s="15" t="s">
        <v>5</v>
      </c>
      <c r="O8" s="16">
        <v>22</v>
      </c>
      <c r="P8" s="17">
        <v>1.8</v>
      </c>
    </row>
    <row r="9" spans="3:16" ht="19.899999999999999" customHeight="1" x14ac:dyDescent="0.15">
      <c r="M9" s="18"/>
      <c r="N9" s="19" t="s">
        <v>3</v>
      </c>
      <c r="O9" s="16">
        <v>1210</v>
      </c>
      <c r="P9" s="17">
        <v>100</v>
      </c>
    </row>
    <row r="11" spans="3:16" ht="19.899999999999999" customHeight="1" x14ac:dyDescent="0.15">
      <c r="M11" s="12"/>
    </row>
  </sheetData>
  <phoneticPr fontId="9"/>
  <pageMargins left="0" right="0" top="0.39370078740157483" bottom="0" header="0.31496062992125984" footer="0.31496062992125984"/>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303</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184</v>
      </c>
      <c r="S5" s="3" t="s">
        <v>2</v>
      </c>
      <c r="T5" s="7" t="s">
        <v>71</v>
      </c>
      <c r="U5" s="7" t="s">
        <v>73</v>
      </c>
      <c r="V5" s="7" t="s">
        <v>72</v>
      </c>
      <c r="W5" s="7" t="s">
        <v>70</v>
      </c>
      <c r="X5" s="7" t="s">
        <v>5</v>
      </c>
    </row>
    <row r="6" spans="1:27" ht="19.899999999999999" customHeight="1" x14ac:dyDescent="0.15">
      <c r="Q6" s="8" t="s">
        <v>12</v>
      </c>
      <c r="R6" s="8">
        <v>1367</v>
      </c>
      <c r="S6" s="9" t="str">
        <f t="shared" ref="S6:S10" si="0">Q6&amp;"(n="&amp;TEXT(R6,"#,##0")&amp;")"</f>
        <v>R1(n=1,367)</v>
      </c>
      <c r="T6" s="10">
        <v>45.9</v>
      </c>
      <c r="U6" s="10">
        <v>43.7</v>
      </c>
      <c r="V6" s="10">
        <v>7.2</v>
      </c>
      <c r="W6" s="10">
        <v>1.5</v>
      </c>
      <c r="X6" s="10">
        <v>1.6</v>
      </c>
      <c r="Y6" s="13"/>
      <c r="Z6" s="13"/>
      <c r="AA6" s="13"/>
    </row>
    <row r="7" spans="1:27" ht="19.899999999999999" customHeight="1" x14ac:dyDescent="0.15">
      <c r="Q7" s="8" t="s">
        <v>182</v>
      </c>
      <c r="R7" s="8">
        <v>1378</v>
      </c>
      <c r="S7" s="9" t="str">
        <f t="shared" si="0"/>
        <v>R2(n=1,378)</v>
      </c>
      <c r="T7" s="10">
        <v>50.6</v>
      </c>
      <c r="U7" s="10">
        <v>39</v>
      </c>
      <c r="V7" s="10">
        <v>5.9</v>
      </c>
      <c r="W7" s="10">
        <v>2</v>
      </c>
      <c r="X7" s="10">
        <v>2.5</v>
      </c>
      <c r="Y7" s="13"/>
      <c r="Z7" s="13"/>
      <c r="AA7" s="13"/>
    </row>
    <row r="8" spans="1:27" ht="19.899999999999999" customHeight="1" x14ac:dyDescent="0.15">
      <c r="Q8" s="8" t="s">
        <v>181</v>
      </c>
      <c r="R8" s="8">
        <v>1105</v>
      </c>
      <c r="S8" s="9" t="str">
        <f t="shared" si="0"/>
        <v>R3(n=1,105)</v>
      </c>
      <c r="T8" s="10">
        <v>45.8</v>
      </c>
      <c r="U8" s="10">
        <v>42.4</v>
      </c>
      <c r="V8" s="10">
        <v>6.8</v>
      </c>
      <c r="W8" s="10">
        <v>1.9</v>
      </c>
      <c r="X8" s="10">
        <v>3.2</v>
      </c>
      <c r="Y8" s="13"/>
      <c r="Z8" s="13"/>
      <c r="AA8" s="13"/>
    </row>
    <row r="9" spans="1:27" ht="19.899999999999999" customHeight="1" x14ac:dyDescent="0.15">
      <c r="Q9" s="8" t="s">
        <v>173</v>
      </c>
      <c r="R9" s="8">
        <v>1193</v>
      </c>
      <c r="S9" s="9" t="str">
        <f t="shared" si="0"/>
        <v>R4(n=1,193)</v>
      </c>
      <c r="T9" s="10">
        <v>45.3</v>
      </c>
      <c r="U9" s="10">
        <v>44.1</v>
      </c>
      <c r="V9" s="10">
        <v>6.3</v>
      </c>
      <c r="W9" s="10">
        <v>1.7</v>
      </c>
      <c r="X9" s="10">
        <v>2.6</v>
      </c>
      <c r="Y9" s="13"/>
      <c r="Z9" s="13"/>
      <c r="AA9" s="13"/>
    </row>
    <row r="10" spans="1:27" ht="19.899999999999999" customHeight="1" x14ac:dyDescent="0.15">
      <c r="Q10" s="8" t="s">
        <v>249</v>
      </c>
      <c r="R10" s="8">
        <v>1211</v>
      </c>
      <c r="S10" s="9" t="str">
        <f t="shared" si="0"/>
        <v>R5(n=1,211)</v>
      </c>
      <c r="T10" s="10">
        <v>44.4</v>
      </c>
      <c r="U10" s="10">
        <v>44.4</v>
      </c>
      <c r="V10" s="10">
        <v>7.7</v>
      </c>
      <c r="W10" s="10">
        <v>1.5</v>
      </c>
      <c r="X10" s="10">
        <v>2</v>
      </c>
      <c r="Y10" s="13"/>
      <c r="Z10" s="13"/>
      <c r="AA10" s="13"/>
    </row>
    <row r="11" spans="1:27" ht="19.899999999999999" customHeight="1" x14ac:dyDescent="0.15">
      <c r="Q11" s="8" t="s">
        <v>290</v>
      </c>
      <c r="R11" s="8">
        <v>1210</v>
      </c>
      <c r="S11" s="9" t="str">
        <f t="shared" ref="S11" si="1">Q11&amp;"(n="&amp;TEXT(R11,"#,##0")&amp;")"</f>
        <v>R6(n=1,210)</v>
      </c>
      <c r="T11" s="10">
        <v>46.3</v>
      </c>
      <c r="U11" s="10">
        <v>43.1</v>
      </c>
      <c r="V11" s="10">
        <v>6.9</v>
      </c>
      <c r="W11" s="10">
        <v>1.9</v>
      </c>
      <c r="X11" s="10">
        <v>1.8</v>
      </c>
      <c r="Y11" s="13"/>
      <c r="Z11" s="13"/>
      <c r="AA11" s="13"/>
    </row>
    <row r="12" spans="1:27" ht="19.899999999999999" customHeight="1" x14ac:dyDescent="0.15">
      <c r="Y12" s="13"/>
      <c r="Z12" s="13"/>
      <c r="AA12" s="13"/>
    </row>
    <row r="13" spans="1:27" ht="19.899999999999999" customHeight="1" x14ac:dyDescent="0.15">
      <c r="Y13" s="13"/>
      <c r="Z13" s="13"/>
      <c r="AA13" s="13"/>
    </row>
    <row r="14" spans="1:27" ht="19.899999999999999" customHeight="1" x14ac:dyDescent="0.15">
      <c r="Q14" s="12"/>
      <c r="Y14" s="13"/>
      <c r="Z14" s="13"/>
      <c r="AA14" s="13"/>
    </row>
    <row r="15" spans="1:27" ht="19.899999999999999" customHeight="1" x14ac:dyDescent="0.15">
      <c r="Y15" s="13"/>
      <c r="Z15" s="13"/>
      <c r="AA15" s="13"/>
    </row>
  </sheetData>
  <phoneticPr fontId="9"/>
  <pageMargins left="0" right="0" top="0.39370078740157483" bottom="0" header="0.31496062992125984" footer="0.31496062992125984"/>
  <pageSetup paperSize="9" scale="78"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view="pageBreakPreview" zoomScaleNormal="100" zoomScaleSheetLayoutView="100" workbookViewId="0">
      <selection activeCell="Y15" sqref="Y15"/>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303</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3</v>
      </c>
      <c r="S5" s="3" t="s">
        <v>2</v>
      </c>
      <c r="T5" s="7" t="s">
        <v>71</v>
      </c>
      <c r="U5" s="7" t="s">
        <v>210</v>
      </c>
      <c r="V5" s="7" t="s">
        <v>211</v>
      </c>
      <c r="W5" s="7" t="s">
        <v>70</v>
      </c>
      <c r="X5" s="7" t="s">
        <v>5</v>
      </c>
    </row>
    <row r="6" spans="1:27" ht="19.899999999999999" customHeight="1" x14ac:dyDescent="0.15">
      <c r="Q6" s="8" t="s">
        <v>20</v>
      </c>
      <c r="R6" s="8">
        <v>19</v>
      </c>
      <c r="S6" s="9" t="str">
        <f t="shared" ref="S6:S15" si="0">Q6&amp;"(n="&amp;R6&amp;")"</f>
        <v>16～19歳(n=19)</v>
      </c>
      <c r="T6" s="10">
        <v>57.9</v>
      </c>
      <c r="U6" s="10">
        <v>31.6</v>
      </c>
      <c r="V6" s="10">
        <v>5.3</v>
      </c>
      <c r="W6" s="10">
        <v>5.3</v>
      </c>
      <c r="X6" s="10">
        <v>0</v>
      </c>
      <c r="Y6" s="13"/>
      <c r="Z6" s="13"/>
      <c r="AA6" s="13"/>
    </row>
    <row r="7" spans="1:27" ht="19.899999999999999" customHeight="1" x14ac:dyDescent="0.15">
      <c r="Q7" s="8" t="s">
        <v>21</v>
      </c>
      <c r="R7" s="8">
        <v>61</v>
      </c>
      <c r="S7" s="9" t="str">
        <f t="shared" si="0"/>
        <v>20～29歳(n=61)</v>
      </c>
      <c r="T7" s="10">
        <v>50.8</v>
      </c>
      <c r="U7" s="10">
        <v>39.299999999999997</v>
      </c>
      <c r="V7" s="10">
        <v>8.1999999999999993</v>
      </c>
      <c r="W7" s="10">
        <v>1.6</v>
      </c>
      <c r="X7" s="10">
        <v>0</v>
      </c>
      <c r="Y7" s="13"/>
      <c r="Z7" s="13"/>
      <c r="AA7" s="13"/>
    </row>
    <row r="8" spans="1:27" ht="19.899999999999999" customHeight="1" x14ac:dyDescent="0.15">
      <c r="Q8" s="8" t="s">
        <v>22</v>
      </c>
      <c r="R8" s="8">
        <v>114</v>
      </c>
      <c r="S8" s="9" t="str">
        <f t="shared" si="0"/>
        <v>30～39歳(n=114)</v>
      </c>
      <c r="T8" s="10">
        <v>53.5</v>
      </c>
      <c r="U8" s="10">
        <v>34.200000000000003</v>
      </c>
      <c r="V8" s="10">
        <v>7.9</v>
      </c>
      <c r="W8" s="10">
        <v>3.5</v>
      </c>
      <c r="X8" s="10">
        <v>0.9</v>
      </c>
      <c r="Y8" s="13"/>
      <c r="Z8" s="13"/>
      <c r="AA8" s="13"/>
    </row>
    <row r="9" spans="1:27" ht="19.899999999999999" customHeight="1" x14ac:dyDescent="0.15">
      <c r="Q9" s="8" t="s">
        <v>23</v>
      </c>
      <c r="R9" s="8">
        <v>197</v>
      </c>
      <c r="S9" s="9" t="str">
        <f t="shared" si="0"/>
        <v>40～49歳(n=197)</v>
      </c>
      <c r="T9" s="10">
        <v>52.3</v>
      </c>
      <c r="U9" s="10">
        <v>40.6</v>
      </c>
      <c r="V9" s="10">
        <v>4.0999999999999996</v>
      </c>
      <c r="W9" s="10">
        <v>2</v>
      </c>
      <c r="X9" s="10">
        <v>1</v>
      </c>
      <c r="Y9" s="13"/>
      <c r="Z9" s="13"/>
      <c r="AA9" s="13"/>
    </row>
    <row r="10" spans="1:27" ht="19.899999999999999" customHeight="1" x14ac:dyDescent="0.15">
      <c r="Q10" s="8" t="s">
        <v>24</v>
      </c>
      <c r="R10" s="8">
        <v>242</v>
      </c>
      <c r="S10" s="9" t="str">
        <f t="shared" si="0"/>
        <v>50～59歳(n=242)</v>
      </c>
      <c r="T10" s="10">
        <v>48.3</v>
      </c>
      <c r="U10" s="10">
        <v>38</v>
      </c>
      <c r="V10" s="10">
        <v>10.3</v>
      </c>
      <c r="W10" s="10">
        <v>2.1</v>
      </c>
      <c r="X10" s="10">
        <v>1.2</v>
      </c>
      <c r="Y10" s="13"/>
      <c r="Z10" s="13"/>
      <c r="AA10" s="13"/>
    </row>
    <row r="11" spans="1:27" ht="19.899999999999999" customHeight="1" x14ac:dyDescent="0.15">
      <c r="Q11" s="8" t="s">
        <v>25</v>
      </c>
      <c r="R11" s="8">
        <v>112</v>
      </c>
      <c r="S11" s="9" t="str">
        <f t="shared" si="0"/>
        <v>60～64歳(n=112)</v>
      </c>
      <c r="T11" s="10">
        <v>40.200000000000003</v>
      </c>
      <c r="U11" s="10">
        <v>47.3</v>
      </c>
      <c r="V11" s="10">
        <v>10.7</v>
      </c>
      <c r="W11" s="10">
        <v>0</v>
      </c>
      <c r="X11" s="10">
        <v>1.8</v>
      </c>
      <c r="Y11" s="13"/>
      <c r="Z11" s="13"/>
      <c r="AA11" s="13"/>
    </row>
    <row r="12" spans="1:27" ht="19.899999999999999" customHeight="1" x14ac:dyDescent="0.15">
      <c r="Q12" s="8" t="s">
        <v>26</v>
      </c>
      <c r="R12" s="8">
        <v>95</v>
      </c>
      <c r="S12" s="9" t="str">
        <f t="shared" si="0"/>
        <v>65～69歳(n=95)</v>
      </c>
      <c r="T12" s="10">
        <v>38.9</v>
      </c>
      <c r="U12" s="10">
        <v>50.5</v>
      </c>
      <c r="V12" s="10">
        <v>4.2</v>
      </c>
      <c r="W12" s="10">
        <v>3.2</v>
      </c>
      <c r="X12" s="10">
        <v>3.2</v>
      </c>
      <c r="Y12" s="13"/>
      <c r="Z12" s="13"/>
      <c r="AA12" s="13"/>
    </row>
    <row r="13" spans="1:27" ht="19.899999999999999" customHeight="1" x14ac:dyDescent="0.15">
      <c r="Q13" s="8" t="s">
        <v>27</v>
      </c>
      <c r="R13" s="8">
        <v>184</v>
      </c>
      <c r="S13" s="9" t="str">
        <f t="shared" si="0"/>
        <v>70～74歳(n=184)</v>
      </c>
      <c r="T13" s="10">
        <v>42.9</v>
      </c>
      <c r="U13" s="10">
        <v>49.5</v>
      </c>
      <c r="V13" s="10">
        <v>4.9000000000000004</v>
      </c>
      <c r="W13" s="10">
        <v>0.5</v>
      </c>
      <c r="X13" s="10">
        <v>2.2000000000000002</v>
      </c>
      <c r="Y13" s="13"/>
      <c r="Z13" s="13"/>
      <c r="AA13" s="13"/>
    </row>
    <row r="14" spans="1:27" ht="19.899999999999999" customHeight="1" x14ac:dyDescent="0.15">
      <c r="Q14" s="8" t="s">
        <v>28</v>
      </c>
      <c r="R14" s="8">
        <v>169</v>
      </c>
      <c r="S14" s="9" t="str">
        <f t="shared" si="0"/>
        <v>75歳以上(n=169)</v>
      </c>
      <c r="T14" s="10">
        <v>40.799999999999997</v>
      </c>
      <c r="U14" s="10">
        <v>47.3</v>
      </c>
      <c r="V14" s="10">
        <v>5.9</v>
      </c>
      <c r="W14" s="10">
        <v>1.8</v>
      </c>
      <c r="X14" s="10">
        <v>4.0999999999999996</v>
      </c>
      <c r="Y14" s="13"/>
      <c r="Z14" s="13"/>
      <c r="AA14" s="13"/>
    </row>
    <row r="15" spans="1:27" ht="19.899999999999999" customHeight="1" x14ac:dyDescent="0.15">
      <c r="Q15" s="8" t="s">
        <v>5</v>
      </c>
      <c r="R15" s="8">
        <v>17</v>
      </c>
      <c r="S15" s="9" t="str">
        <f t="shared" si="0"/>
        <v>（無効回答）(n=17)</v>
      </c>
      <c r="T15" s="10">
        <v>41.2</v>
      </c>
      <c r="U15" s="10">
        <v>52.9</v>
      </c>
      <c r="V15" s="10">
        <v>0</v>
      </c>
      <c r="W15" s="10">
        <v>5.9</v>
      </c>
      <c r="X15" s="10">
        <v>0</v>
      </c>
      <c r="Y15" s="11"/>
    </row>
  </sheetData>
  <phoneticPr fontId="9"/>
  <pageMargins left="0" right="0" top="0.39370078740157483" bottom="0" header="0.31496062992125984" footer="0.31496062992125984"/>
  <pageSetup paperSize="9" scale="78"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11"/>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11.5" style="2" bestFit="1" customWidth="1"/>
    <col min="14" max="14" width="20.75" style="2" customWidth="1"/>
    <col min="15" max="16384" width="8.75" style="2"/>
  </cols>
  <sheetData>
    <row r="1" spans="3:16" ht="19.899999999999999" customHeight="1" x14ac:dyDescent="0.15">
      <c r="C1" s="12"/>
    </row>
    <row r="3" spans="3:16" ht="19.899999999999999" customHeight="1" x14ac:dyDescent="0.15">
      <c r="M3" s="2" t="s">
        <v>304</v>
      </c>
    </row>
    <row r="4" spans="3:16" ht="19.899999999999999" customHeight="1" x14ac:dyDescent="0.15">
      <c r="M4" s="14" t="s">
        <v>49</v>
      </c>
      <c r="N4" s="15" t="s">
        <v>71</v>
      </c>
      <c r="O4" s="16">
        <v>238</v>
      </c>
      <c r="P4" s="17">
        <v>19.7</v>
      </c>
    </row>
    <row r="5" spans="3:16" ht="19.899999999999999" customHeight="1" x14ac:dyDescent="0.15">
      <c r="M5" s="14" t="s">
        <v>30</v>
      </c>
      <c r="N5" s="21" t="s">
        <v>197</v>
      </c>
      <c r="O5" s="16">
        <v>635</v>
      </c>
      <c r="P5" s="17">
        <v>52.5</v>
      </c>
    </row>
    <row r="6" spans="3:16" ht="19.899999999999999" customHeight="1" x14ac:dyDescent="0.15">
      <c r="M6" s="14" t="s">
        <v>31</v>
      </c>
      <c r="N6" s="21" t="s">
        <v>198</v>
      </c>
      <c r="O6" s="16">
        <v>256</v>
      </c>
      <c r="P6" s="17">
        <v>21.2</v>
      </c>
    </row>
    <row r="7" spans="3:16" ht="19.899999999999999" customHeight="1" x14ac:dyDescent="0.15">
      <c r="M7" s="14" t="s">
        <v>32</v>
      </c>
      <c r="N7" s="15" t="s">
        <v>70</v>
      </c>
      <c r="O7" s="16">
        <v>55</v>
      </c>
      <c r="P7" s="17">
        <v>4.5</v>
      </c>
    </row>
    <row r="8" spans="3:16" ht="19.899999999999999" customHeight="1" x14ac:dyDescent="0.15">
      <c r="M8" s="14" t="s">
        <v>33</v>
      </c>
      <c r="N8" s="15" t="s">
        <v>5</v>
      </c>
      <c r="O8" s="16">
        <v>26</v>
      </c>
      <c r="P8" s="17">
        <v>2.1</v>
      </c>
    </row>
    <row r="9" spans="3:16" ht="19.899999999999999" customHeight="1" x14ac:dyDescent="0.15">
      <c r="M9" s="18"/>
      <c r="N9" s="19" t="s">
        <v>3</v>
      </c>
      <c r="O9" s="16">
        <v>1210</v>
      </c>
      <c r="P9" s="17">
        <v>100</v>
      </c>
    </row>
    <row r="11" spans="3:16" ht="19.899999999999999" customHeight="1" x14ac:dyDescent="0.15">
      <c r="M11" s="12"/>
    </row>
  </sheetData>
  <phoneticPr fontId="9"/>
  <pageMargins left="0" right="0" top="0.39370078740157483" bottom="0" header="0.31496062992125984" footer="0.31496062992125984"/>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304</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184</v>
      </c>
      <c r="S5" s="3" t="s">
        <v>2</v>
      </c>
      <c r="T5" s="7" t="s">
        <v>71</v>
      </c>
      <c r="U5" s="7" t="s">
        <v>73</v>
      </c>
      <c r="V5" s="7" t="s">
        <v>72</v>
      </c>
      <c r="W5" s="7" t="s">
        <v>70</v>
      </c>
      <c r="X5" s="7" t="s">
        <v>5</v>
      </c>
    </row>
    <row r="6" spans="1:27" ht="19.899999999999999" customHeight="1" x14ac:dyDescent="0.15">
      <c r="Q6" s="8" t="s">
        <v>12</v>
      </c>
      <c r="R6" s="8">
        <v>1367</v>
      </c>
      <c r="S6" s="9" t="str">
        <f t="shared" ref="S6:S10" si="0">Q6&amp;"(n="&amp;TEXT(R6,"#,##0")&amp;")"</f>
        <v>R1(n=1,367)</v>
      </c>
      <c r="T6" s="10">
        <v>15.9</v>
      </c>
      <c r="U6" s="10">
        <v>51.2</v>
      </c>
      <c r="V6" s="10">
        <v>24.6</v>
      </c>
      <c r="W6" s="10">
        <v>5.9</v>
      </c>
      <c r="X6" s="10">
        <v>2.2999999999999998</v>
      </c>
      <c r="Y6" s="13"/>
      <c r="Z6" s="13"/>
      <c r="AA6" s="13"/>
    </row>
    <row r="7" spans="1:27" ht="19.899999999999999" customHeight="1" x14ac:dyDescent="0.15">
      <c r="Q7" s="8" t="s">
        <v>182</v>
      </c>
      <c r="R7" s="8">
        <v>1378</v>
      </c>
      <c r="S7" s="9" t="str">
        <f t="shared" si="0"/>
        <v>R2(n=1,378)</v>
      </c>
      <c r="T7" s="10">
        <v>18.2</v>
      </c>
      <c r="U7" s="10">
        <v>49.9</v>
      </c>
      <c r="V7" s="10">
        <v>23.1</v>
      </c>
      <c r="W7" s="10">
        <v>5.2</v>
      </c>
      <c r="X7" s="10">
        <v>3.6</v>
      </c>
      <c r="Y7" s="13"/>
      <c r="Z7" s="13"/>
      <c r="AA7" s="13"/>
    </row>
    <row r="8" spans="1:27" ht="19.899999999999999" customHeight="1" x14ac:dyDescent="0.15">
      <c r="Q8" s="8" t="s">
        <v>181</v>
      </c>
      <c r="R8" s="8">
        <v>1105</v>
      </c>
      <c r="S8" s="9" t="str">
        <f t="shared" si="0"/>
        <v>R3(n=1,105)</v>
      </c>
      <c r="T8" s="10">
        <v>16.600000000000001</v>
      </c>
      <c r="U8" s="10">
        <v>51.7</v>
      </c>
      <c r="V8" s="10">
        <v>22.5</v>
      </c>
      <c r="W8" s="10">
        <v>5.4</v>
      </c>
      <c r="X8" s="10">
        <v>3.8</v>
      </c>
      <c r="Y8" s="13"/>
      <c r="Z8" s="13"/>
      <c r="AA8" s="13"/>
    </row>
    <row r="9" spans="1:27" ht="19.899999999999999" customHeight="1" x14ac:dyDescent="0.15">
      <c r="Q9" s="8" t="s">
        <v>173</v>
      </c>
      <c r="R9" s="8">
        <v>1193</v>
      </c>
      <c r="S9" s="9" t="str">
        <f t="shared" si="0"/>
        <v>R4(n=1,193)</v>
      </c>
      <c r="T9" s="10">
        <v>17.600000000000001</v>
      </c>
      <c r="U9" s="10">
        <v>51.2</v>
      </c>
      <c r="V9" s="10">
        <v>24.6</v>
      </c>
      <c r="W9" s="10">
        <v>3.9</v>
      </c>
      <c r="X9" s="10">
        <v>2.7</v>
      </c>
      <c r="Y9" s="13"/>
      <c r="Z9" s="13"/>
      <c r="AA9" s="13"/>
    </row>
    <row r="10" spans="1:27" ht="19.899999999999999" customHeight="1" x14ac:dyDescent="0.15">
      <c r="Q10" s="8" t="s">
        <v>249</v>
      </c>
      <c r="R10" s="8">
        <v>1211</v>
      </c>
      <c r="S10" s="9" t="str">
        <f t="shared" si="0"/>
        <v>R5(n=1,211)</v>
      </c>
      <c r="T10" s="10">
        <v>19.5</v>
      </c>
      <c r="U10" s="10">
        <v>50.9</v>
      </c>
      <c r="V10" s="10">
        <v>24.1</v>
      </c>
      <c r="W10" s="10">
        <v>3.1</v>
      </c>
      <c r="X10" s="10">
        <v>2.2999999999999998</v>
      </c>
      <c r="Y10" s="13"/>
      <c r="Z10" s="13"/>
      <c r="AA10" s="13"/>
    </row>
    <row r="11" spans="1:27" ht="19.899999999999999" customHeight="1" x14ac:dyDescent="0.15">
      <c r="Q11" s="8" t="s">
        <v>290</v>
      </c>
      <c r="R11" s="8">
        <v>1210</v>
      </c>
      <c r="S11" s="9" t="str">
        <f t="shared" ref="S11" si="1">Q11&amp;"(n="&amp;TEXT(R11,"#,##0")&amp;")"</f>
        <v>R6(n=1,210)</v>
      </c>
      <c r="T11" s="10">
        <v>19.7</v>
      </c>
      <c r="U11" s="10">
        <v>52.5</v>
      </c>
      <c r="V11" s="10">
        <v>21.2</v>
      </c>
      <c r="W11" s="10">
        <v>4.5</v>
      </c>
      <c r="X11" s="10">
        <v>2.1</v>
      </c>
      <c r="Y11" s="13"/>
      <c r="Z11" s="13"/>
      <c r="AA11" s="13"/>
    </row>
    <row r="12" spans="1:27" ht="19.899999999999999" customHeight="1" x14ac:dyDescent="0.15">
      <c r="Y12" s="13"/>
      <c r="Z12" s="13"/>
      <c r="AA12" s="13"/>
    </row>
    <row r="13" spans="1:27" ht="19.899999999999999" customHeight="1" x14ac:dyDescent="0.15">
      <c r="Q13" s="12"/>
      <c r="Y13" s="13"/>
      <c r="Z13" s="13"/>
      <c r="AA13" s="13"/>
    </row>
    <row r="14" spans="1:27" ht="19.899999999999999" customHeight="1" x14ac:dyDescent="0.15">
      <c r="Y14" s="13"/>
      <c r="Z14" s="13"/>
      <c r="AA14" s="13"/>
    </row>
  </sheetData>
  <phoneticPr fontId="9"/>
  <pageMargins left="0" right="0" top="0.39370078740157483" bottom="0" header="0.31496062992125984" footer="0.31496062992125984"/>
  <pageSetup paperSize="9" scale="78"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view="pageBreakPreview" zoomScaleNormal="100" zoomScaleSheetLayoutView="100" workbookViewId="0">
      <selection activeCell="T21" sqref="T21"/>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304</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3</v>
      </c>
      <c r="S5" s="3" t="s">
        <v>2</v>
      </c>
      <c r="T5" s="7" t="s">
        <v>71</v>
      </c>
      <c r="U5" s="7" t="s">
        <v>236</v>
      </c>
      <c r="V5" s="7" t="s">
        <v>237</v>
      </c>
      <c r="W5" s="7" t="s">
        <v>70</v>
      </c>
      <c r="X5" s="7" t="s">
        <v>5</v>
      </c>
    </row>
    <row r="6" spans="1:27" ht="19.899999999999999" customHeight="1" x14ac:dyDescent="0.15">
      <c r="Q6" s="8" t="s">
        <v>20</v>
      </c>
      <c r="R6" s="8">
        <v>19</v>
      </c>
      <c r="S6" s="9" t="str">
        <f t="shared" ref="S6:S15" si="0">Q6&amp;"(n="&amp;R6&amp;")"</f>
        <v>16～19歳(n=19)</v>
      </c>
      <c r="T6" s="10">
        <v>31.6</v>
      </c>
      <c r="U6" s="10">
        <v>47.4</v>
      </c>
      <c r="V6" s="10">
        <v>15.8</v>
      </c>
      <c r="W6" s="10">
        <v>5.3</v>
      </c>
      <c r="X6" s="10">
        <v>0</v>
      </c>
      <c r="Y6" s="13"/>
      <c r="Z6" s="13"/>
      <c r="AA6" s="13"/>
    </row>
    <row r="7" spans="1:27" ht="19.899999999999999" customHeight="1" x14ac:dyDescent="0.15">
      <c r="Q7" s="8" t="s">
        <v>21</v>
      </c>
      <c r="R7" s="8">
        <v>61</v>
      </c>
      <c r="S7" s="9" t="str">
        <f t="shared" si="0"/>
        <v>20～29歳(n=61)</v>
      </c>
      <c r="T7" s="10">
        <v>31.1</v>
      </c>
      <c r="U7" s="10">
        <v>52.5</v>
      </c>
      <c r="V7" s="10">
        <v>13.1</v>
      </c>
      <c r="W7" s="10">
        <v>3.3</v>
      </c>
      <c r="X7" s="10">
        <v>0</v>
      </c>
      <c r="Y7" s="13"/>
      <c r="Z7" s="13"/>
      <c r="AA7" s="13"/>
    </row>
    <row r="8" spans="1:27" ht="19.899999999999999" customHeight="1" x14ac:dyDescent="0.15">
      <c r="Q8" s="8" t="s">
        <v>22</v>
      </c>
      <c r="R8" s="8">
        <v>114</v>
      </c>
      <c r="S8" s="9" t="str">
        <f t="shared" si="0"/>
        <v>30～39歳(n=114)</v>
      </c>
      <c r="T8" s="10">
        <v>26.3</v>
      </c>
      <c r="U8" s="10">
        <v>55.3</v>
      </c>
      <c r="V8" s="10">
        <v>15.8</v>
      </c>
      <c r="W8" s="10">
        <v>2.6</v>
      </c>
      <c r="X8" s="10">
        <v>0</v>
      </c>
      <c r="Y8" s="13"/>
      <c r="Z8" s="13"/>
      <c r="AA8" s="13"/>
    </row>
    <row r="9" spans="1:27" ht="19.899999999999999" customHeight="1" x14ac:dyDescent="0.15">
      <c r="Q9" s="8" t="s">
        <v>23</v>
      </c>
      <c r="R9" s="8">
        <v>197</v>
      </c>
      <c r="S9" s="9" t="str">
        <f t="shared" si="0"/>
        <v>40～49歳(n=197)</v>
      </c>
      <c r="T9" s="10">
        <v>25.4</v>
      </c>
      <c r="U9" s="10">
        <v>52.8</v>
      </c>
      <c r="V9" s="10">
        <v>16.8</v>
      </c>
      <c r="W9" s="10">
        <v>3.6</v>
      </c>
      <c r="X9" s="10">
        <v>1.5</v>
      </c>
      <c r="Y9" s="13"/>
      <c r="Z9" s="13"/>
      <c r="AA9" s="13"/>
    </row>
    <row r="10" spans="1:27" ht="19.899999999999999" customHeight="1" x14ac:dyDescent="0.15">
      <c r="Q10" s="8" t="s">
        <v>24</v>
      </c>
      <c r="R10" s="8">
        <v>242</v>
      </c>
      <c r="S10" s="9" t="str">
        <f t="shared" si="0"/>
        <v>50～59歳(n=242)</v>
      </c>
      <c r="T10" s="10">
        <v>21.9</v>
      </c>
      <c r="U10" s="10">
        <v>49.6</v>
      </c>
      <c r="V10" s="10">
        <v>24</v>
      </c>
      <c r="W10" s="10">
        <v>3.3</v>
      </c>
      <c r="X10" s="10">
        <v>1.2</v>
      </c>
      <c r="Y10" s="13"/>
      <c r="Z10" s="13"/>
      <c r="AA10" s="13"/>
    </row>
    <row r="11" spans="1:27" ht="19.899999999999999" customHeight="1" x14ac:dyDescent="0.15">
      <c r="Q11" s="8" t="s">
        <v>25</v>
      </c>
      <c r="R11" s="8">
        <v>112</v>
      </c>
      <c r="S11" s="9" t="str">
        <f t="shared" si="0"/>
        <v>60～64歳(n=112)</v>
      </c>
      <c r="T11" s="10">
        <v>14.3</v>
      </c>
      <c r="U11" s="10">
        <v>49.1</v>
      </c>
      <c r="V11" s="10">
        <v>30.4</v>
      </c>
      <c r="W11" s="10">
        <v>5.4</v>
      </c>
      <c r="X11" s="10">
        <v>0.9</v>
      </c>
      <c r="Y11" s="13"/>
      <c r="Z11" s="13"/>
      <c r="AA11" s="13"/>
    </row>
    <row r="12" spans="1:27" ht="19.899999999999999" customHeight="1" x14ac:dyDescent="0.15">
      <c r="Q12" s="8" t="s">
        <v>26</v>
      </c>
      <c r="R12" s="8">
        <v>95</v>
      </c>
      <c r="S12" s="9" t="str">
        <f t="shared" si="0"/>
        <v>65～69歳(n=95)</v>
      </c>
      <c r="T12" s="10">
        <v>10.5</v>
      </c>
      <c r="U12" s="10">
        <v>57.9</v>
      </c>
      <c r="V12" s="10">
        <v>20</v>
      </c>
      <c r="W12" s="10">
        <v>7.4</v>
      </c>
      <c r="X12" s="10">
        <v>4.2</v>
      </c>
      <c r="Y12" s="13"/>
      <c r="Z12" s="13"/>
      <c r="AA12" s="13"/>
    </row>
    <row r="13" spans="1:27" ht="19.899999999999999" customHeight="1" x14ac:dyDescent="0.15">
      <c r="Q13" s="8" t="s">
        <v>27</v>
      </c>
      <c r="R13" s="8">
        <v>184</v>
      </c>
      <c r="S13" s="9" t="str">
        <f t="shared" si="0"/>
        <v>70～74歳(n=184)</v>
      </c>
      <c r="T13" s="10">
        <v>14.1</v>
      </c>
      <c r="U13" s="10">
        <v>53.3</v>
      </c>
      <c r="V13" s="10">
        <v>21.2</v>
      </c>
      <c r="W13" s="10">
        <v>7.1</v>
      </c>
      <c r="X13" s="10">
        <v>4.3</v>
      </c>
      <c r="Y13" s="13"/>
      <c r="Z13" s="13"/>
      <c r="AA13" s="13"/>
    </row>
    <row r="14" spans="1:27" ht="19.899999999999999" customHeight="1" x14ac:dyDescent="0.15">
      <c r="Q14" s="8" t="s">
        <v>28</v>
      </c>
      <c r="R14" s="8">
        <v>169</v>
      </c>
      <c r="S14" s="9" t="str">
        <f t="shared" si="0"/>
        <v>75歳以上(n=169)</v>
      </c>
      <c r="T14" s="10">
        <v>15.4</v>
      </c>
      <c r="U14" s="10">
        <v>53.8</v>
      </c>
      <c r="V14" s="10">
        <v>22.5</v>
      </c>
      <c r="W14" s="10">
        <v>4.0999999999999996</v>
      </c>
      <c r="X14" s="10">
        <v>4.0999999999999996</v>
      </c>
      <c r="Y14" s="13"/>
      <c r="Z14" s="13"/>
      <c r="AA14" s="13"/>
    </row>
    <row r="15" spans="1:27" ht="19.899999999999999" customHeight="1" x14ac:dyDescent="0.15">
      <c r="Q15" s="8" t="s">
        <v>5</v>
      </c>
      <c r="R15" s="8">
        <v>17</v>
      </c>
      <c r="S15" s="9" t="str">
        <f t="shared" si="0"/>
        <v>（無効回答）(n=17)</v>
      </c>
      <c r="T15" s="10">
        <v>11.8</v>
      </c>
      <c r="U15" s="10">
        <v>47.1</v>
      </c>
      <c r="V15" s="10">
        <v>35.299999999999997</v>
      </c>
      <c r="W15" s="10">
        <v>5.9</v>
      </c>
      <c r="X15" s="10">
        <v>0</v>
      </c>
      <c r="Y15" s="11"/>
    </row>
  </sheetData>
  <phoneticPr fontId="9"/>
  <pageMargins left="0" right="0" top="0.39370078740157483" bottom="0" header="0.31496062992125984" footer="0.31496062992125984"/>
  <pageSetup paperSize="9" scale="78"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M3:P16"/>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8.75" style="2"/>
    <col min="14" max="14" width="20.75" style="2" customWidth="1"/>
    <col min="15" max="16384" width="8.75" style="2"/>
  </cols>
  <sheetData>
    <row r="3" spans="13:16" ht="19.899999999999999" customHeight="1" x14ac:dyDescent="0.15">
      <c r="M3" s="2" t="s">
        <v>305</v>
      </c>
    </row>
    <row r="4" spans="13:16" ht="19.899999999999999" customHeight="1" x14ac:dyDescent="0.15">
      <c r="M4" s="14" t="s">
        <v>49</v>
      </c>
      <c r="N4" s="15" t="s">
        <v>92</v>
      </c>
      <c r="O4" s="16">
        <v>46</v>
      </c>
      <c r="P4" s="17">
        <v>3.8</v>
      </c>
    </row>
    <row r="5" spans="13:16" ht="19.899999999999999" customHeight="1" x14ac:dyDescent="0.15">
      <c r="M5" s="14" t="s">
        <v>30</v>
      </c>
      <c r="N5" s="15" t="s">
        <v>91</v>
      </c>
      <c r="O5" s="16">
        <v>88</v>
      </c>
      <c r="P5" s="17">
        <v>7.3</v>
      </c>
    </row>
    <row r="6" spans="13:16" ht="19.899999999999999" customHeight="1" x14ac:dyDescent="0.15">
      <c r="M6" s="14" t="s">
        <v>31</v>
      </c>
      <c r="N6" s="15" t="s">
        <v>90</v>
      </c>
      <c r="O6" s="16">
        <v>468</v>
      </c>
      <c r="P6" s="17">
        <v>38.700000000000003</v>
      </c>
    </row>
    <row r="7" spans="13:16" ht="19.899999999999999" customHeight="1" x14ac:dyDescent="0.15">
      <c r="M7" s="14" t="s">
        <v>32</v>
      </c>
      <c r="N7" s="15" t="s">
        <v>89</v>
      </c>
      <c r="O7" s="16">
        <v>51</v>
      </c>
      <c r="P7" s="17">
        <v>4.2</v>
      </c>
    </row>
    <row r="8" spans="13:16" ht="19.899999999999999" customHeight="1" x14ac:dyDescent="0.15">
      <c r="M8" s="14" t="s">
        <v>33</v>
      </c>
      <c r="N8" s="15" t="s">
        <v>88</v>
      </c>
      <c r="O8" s="16">
        <v>44</v>
      </c>
      <c r="P8" s="17">
        <v>3.6</v>
      </c>
    </row>
    <row r="9" spans="13:16" ht="19.899999999999999" customHeight="1" x14ac:dyDescent="0.15">
      <c r="M9" s="14" t="s">
        <v>40</v>
      </c>
      <c r="N9" s="15" t="s">
        <v>87</v>
      </c>
      <c r="O9" s="16">
        <v>120</v>
      </c>
      <c r="P9" s="17">
        <v>9.9</v>
      </c>
    </row>
    <row r="10" spans="13:16" ht="19.899999999999999" customHeight="1" x14ac:dyDescent="0.15">
      <c r="M10" s="14" t="s">
        <v>41</v>
      </c>
      <c r="N10" s="15" t="s">
        <v>86</v>
      </c>
      <c r="O10" s="16">
        <v>64</v>
      </c>
      <c r="P10" s="17">
        <v>5.3</v>
      </c>
    </row>
    <row r="11" spans="13:16" ht="19.899999999999999" customHeight="1" x14ac:dyDescent="0.15">
      <c r="M11" s="14" t="s">
        <v>42</v>
      </c>
      <c r="N11" s="15" t="s">
        <v>85</v>
      </c>
      <c r="O11" s="16">
        <v>193</v>
      </c>
      <c r="P11" s="17">
        <v>16</v>
      </c>
    </row>
    <row r="12" spans="13:16" ht="19.899999999999999" customHeight="1" x14ac:dyDescent="0.15">
      <c r="M12" s="14" t="s">
        <v>77</v>
      </c>
      <c r="N12" s="15" t="s">
        <v>84</v>
      </c>
      <c r="O12" s="16">
        <v>117</v>
      </c>
      <c r="P12" s="17">
        <v>9.6999999999999993</v>
      </c>
    </row>
    <row r="13" spans="13:16" ht="19.899999999999999" customHeight="1" x14ac:dyDescent="0.15">
      <c r="M13" s="14" t="s">
        <v>75</v>
      </c>
      <c r="N13" s="15" t="s">
        <v>5</v>
      </c>
      <c r="O13" s="16">
        <v>19</v>
      </c>
      <c r="P13" s="17">
        <v>1.6</v>
      </c>
    </row>
    <row r="14" spans="13:16" ht="19.899999999999999" customHeight="1" x14ac:dyDescent="0.15">
      <c r="M14" s="18"/>
      <c r="N14" s="19" t="s">
        <v>3</v>
      </c>
      <c r="O14" s="16">
        <v>1210</v>
      </c>
      <c r="P14" s="17">
        <v>100</v>
      </c>
    </row>
    <row r="16" spans="13:16" ht="19.899999999999999" customHeight="1" x14ac:dyDescent="0.15">
      <c r="M16" s="12"/>
    </row>
  </sheetData>
  <phoneticPr fontId="9"/>
  <pageMargins left="0" right="0" top="0.39370078740157483" bottom="0" header="0.31496062992125984" footer="0.31496062992125984"/>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1.875" style="2" bestFit="1" customWidth="1"/>
    <col min="18" max="18" width="7.75" style="2" bestFit="1" customWidth="1"/>
    <col min="19" max="19" width="20.75" style="2" customWidth="1"/>
    <col min="20" max="16384" width="8.75" style="2"/>
  </cols>
  <sheetData>
    <row r="1" spans="1:30" ht="19.899999999999999" customHeight="1" x14ac:dyDescent="0.15">
      <c r="A1" s="1"/>
    </row>
    <row r="2" spans="1:30" ht="19.899999999999999" customHeight="1" x14ac:dyDescent="0.15">
      <c r="Q2" s="2" t="s">
        <v>305</v>
      </c>
    </row>
    <row r="4" spans="1:30" ht="19.899999999999999" customHeight="1" x14ac:dyDescent="0.15">
      <c r="Q4" s="3"/>
      <c r="R4" s="4"/>
      <c r="S4" s="5" t="s">
        <v>0</v>
      </c>
      <c r="T4" s="6">
        <v>1</v>
      </c>
      <c r="U4" s="6">
        <v>1</v>
      </c>
      <c r="V4" s="6">
        <v>1</v>
      </c>
      <c r="W4" s="6">
        <v>1</v>
      </c>
      <c r="X4" s="6">
        <v>1</v>
      </c>
      <c r="Y4" s="6">
        <v>1</v>
      </c>
      <c r="Z4" s="6">
        <v>1</v>
      </c>
      <c r="AA4" s="6">
        <v>1</v>
      </c>
      <c r="AB4" s="6">
        <v>1</v>
      </c>
      <c r="AC4" s="6">
        <v>1</v>
      </c>
    </row>
    <row r="5" spans="1:30" ht="19.899999999999999" customHeight="1" x14ac:dyDescent="0.15">
      <c r="Q5" s="3" t="s">
        <v>1</v>
      </c>
      <c r="R5" s="4" t="s">
        <v>3</v>
      </c>
      <c r="S5" s="3" t="s">
        <v>34</v>
      </c>
      <c r="T5" s="7" t="s">
        <v>92</v>
      </c>
      <c r="U5" s="7" t="s">
        <v>91</v>
      </c>
      <c r="V5" s="7" t="s">
        <v>90</v>
      </c>
      <c r="W5" s="7" t="s">
        <v>95</v>
      </c>
      <c r="X5" s="7" t="s">
        <v>88</v>
      </c>
      <c r="Y5" s="7" t="s">
        <v>87</v>
      </c>
      <c r="Z5" s="7" t="s">
        <v>86</v>
      </c>
      <c r="AA5" s="7" t="s">
        <v>94</v>
      </c>
      <c r="AB5" s="7" t="s">
        <v>84</v>
      </c>
      <c r="AC5" s="7" t="s">
        <v>5</v>
      </c>
    </row>
    <row r="6" spans="1:30" ht="19.899999999999999" customHeight="1" x14ac:dyDescent="0.15">
      <c r="Q6" s="8" t="s">
        <v>20</v>
      </c>
      <c r="R6" s="8">
        <v>19</v>
      </c>
      <c r="S6" s="9" t="str">
        <f t="shared" ref="S6:S15" si="0">Q6&amp;"(n="&amp;R6&amp;")"</f>
        <v>16～19歳(n=19)</v>
      </c>
      <c r="T6" s="10">
        <v>0</v>
      </c>
      <c r="U6" s="10">
        <v>5.3</v>
      </c>
      <c r="V6" s="10">
        <v>42.1</v>
      </c>
      <c r="W6" s="10">
        <v>5.3</v>
      </c>
      <c r="X6" s="10">
        <v>0</v>
      </c>
      <c r="Y6" s="10">
        <v>10.5</v>
      </c>
      <c r="Z6" s="10">
        <v>5.3</v>
      </c>
      <c r="AA6" s="10">
        <v>15.8</v>
      </c>
      <c r="AB6" s="10">
        <v>15.8</v>
      </c>
      <c r="AC6" s="10">
        <v>0</v>
      </c>
    </row>
    <row r="7" spans="1:30" ht="19.899999999999999" customHeight="1" x14ac:dyDescent="0.15">
      <c r="Q7" s="8" t="s">
        <v>21</v>
      </c>
      <c r="R7" s="8">
        <v>61</v>
      </c>
      <c r="S7" s="9" t="str">
        <f t="shared" si="0"/>
        <v>20～29歳(n=61)</v>
      </c>
      <c r="T7" s="10">
        <v>3.3</v>
      </c>
      <c r="U7" s="10">
        <v>11.5</v>
      </c>
      <c r="V7" s="10">
        <v>36.1</v>
      </c>
      <c r="W7" s="10">
        <v>1.6</v>
      </c>
      <c r="X7" s="10">
        <v>4.9000000000000004</v>
      </c>
      <c r="Y7" s="10">
        <v>13.1</v>
      </c>
      <c r="Z7" s="10">
        <v>11.5</v>
      </c>
      <c r="AA7" s="10">
        <v>13.1</v>
      </c>
      <c r="AB7" s="10">
        <v>4.9000000000000004</v>
      </c>
      <c r="AC7" s="10">
        <v>0</v>
      </c>
    </row>
    <row r="8" spans="1:30" ht="19.899999999999999" customHeight="1" x14ac:dyDescent="0.15">
      <c r="Q8" s="8" t="s">
        <v>22</v>
      </c>
      <c r="R8" s="8">
        <v>114</v>
      </c>
      <c r="S8" s="9" t="str">
        <f t="shared" si="0"/>
        <v>30～39歳(n=114)</v>
      </c>
      <c r="T8" s="10">
        <v>3.5</v>
      </c>
      <c r="U8" s="10">
        <v>1.8</v>
      </c>
      <c r="V8" s="10">
        <v>43</v>
      </c>
      <c r="W8" s="10">
        <v>1.8</v>
      </c>
      <c r="X8" s="10">
        <v>7</v>
      </c>
      <c r="Y8" s="10">
        <v>10.5</v>
      </c>
      <c r="Z8" s="10">
        <v>5.3</v>
      </c>
      <c r="AA8" s="10">
        <v>17.5</v>
      </c>
      <c r="AB8" s="10">
        <v>9.6</v>
      </c>
      <c r="AC8" s="10">
        <v>0</v>
      </c>
    </row>
    <row r="9" spans="1:30" ht="19.899999999999999" customHeight="1" x14ac:dyDescent="0.15">
      <c r="Q9" s="8" t="s">
        <v>23</v>
      </c>
      <c r="R9" s="8">
        <v>197</v>
      </c>
      <c r="S9" s="9" t="str">
        <f t="shared" si="0"/>
        <v>40～49歳(n=197)</v>
      </c>
      <c r="T9" s="10">
        <v>3</v>
      </c>
      <c r="U9" s="10">
        <v>6.6</v>
      </c>
      <c r="V9" s="10">
        <v>41.1</v>
      </c>
      <c r="W9" s="10">
        <v>6.6</v>
      </c>
      <c r="X9" s="10">
        <v>2</v>
      </c>
      <c r="Y9" s="10">
        <v>9.1</v>
      </c>
      <c r="Z9" s="10">
        <v>4.0999999999999996</v>
      </c>
      <c r="AA9" s="10">
        <v>12.2</v>
      </c>
      <c r="AB9" s="10">
        <v>15.2</v>
      </c>
      <c r="AC9" s="10">
        <v>0</v>
      </c>
    </row>
    <row r="10" spans="1:30" ht="19.899999999999999" customHeight="1" x14ac:dyDescent="0.15">
      <c r="Q10" s="8" t="s">
        <v>24</v>
      </c>
      <c r="R10" s="8">
        <v>242</v>
      </c>
      <c r="S10" s="9" t="str">
        <f t="shared" si="0"/>
        <v>50～59歳(n=242)</v>
      </c>
      <c r="T10" s="10">
        <v>3.7</v>
      </c>
      <c r="U10" s="10">
        <v>8.3000000000000007</v>
      </c>
      <c r="V10" s="10">
        <v>37.6</v>
      </c>
      <c r="W10" s="10">
        <v>5.4</v>
      </c>
      <c r="X10" s="10">
        <v>2.9</v>
      </c>
      <c r="Y10" s="10">
        <v>7.4</v>
      </c>
      <c r="Z10" s="10">
        <v>6.2</v>
      </c>
      <c r="AA10" s="10">
        <v>17.399999999999999</v>
      </c>
      <c r="AB10" s="10">
        <v>9.9</v>
      </c>
      <c r="AC10" s="10">
        <v>1.2</v>
      </c>
    </row>
    <row r="11" spans="1:30" ht="19.899999999999999" customHeight="1" x14ac:dyDescent="0.15">
      <c r="Q11" s="8" t="s">
        <v>25</v>
      </c>
      <c r="R11" s="8">
        <v>112</v>
      </c>
      <c r="S11" s="9" t="str">
        <f t="shared" si="0"/>
        <v>60～64歳(n=112)</v>
      </c>
      <c r="T11" s="10">
        <v>1.8</v>
      </c>
      <c r="U11" s="10">
        <v>6.3</v>
      </c>
      <c r="V11" s="10">
        <v>31.3</v>
      </c>
      <c r="W11" s="10">
        <v>8.9</v>
      </c>
      <c r="X11" s="10">
        <v>4.5</v>
      </c>
      <c r="Y11" s="10">
        <v>11.6</v>
      </c>
      <c r="Z11" s="10">
        <v>3.6</v>
      </c>
      <c r="AA11" s="10">
        <v>21.4</v>
      </c>
      <c r="AB11" s="10">
        <v>9.8000000000000007</v>
      </c>
      <c r="AC11" s="10">
        <v>0.9</v>
      </c>
    </row>
    <row r="12" spans="1:30" ht="19.899999999999999" customHeight="1" x14ac:dyDescent="0.15">
      <c r="Q12" s="8" t="s">
        <v>26</v>
      </c>
      <c r="R12" s="8">
        <v>95</v>
      </c>
      <c r="S12" s="9" t="str">
        <f t="shared" si="0"/>
        <v>65～69歳(n=95)</v>
      </c>
      <c r="T12" s="10">
        <v>6.3</v>
      </c>
      <c r="U12" s="10">
        <v>8.4</v>
      </c>
      <c r="V12" s="10">
        <v>42.1</v>
      </c>
      <c r="W12" s="10">
        <v>1.1000000000000001</v>
      </c>
      <c r="X12" s="10">
        <v>4.2</v>
      </c>
      <c r="Y12" s="10">
        <v>8.4</v>
      </c>
      <c r="Z12" s="10">
        <v>4.2</v>
      </c>
      <c r="AA12" s="10">
        <v>14.7</v>
      </c>
      <c r="AB12" s="10">
        <v>7.4</v>
      </c>
      <c r="AC12" s="10">
        <v>3.2</v>
      </c>
    </row>
    <row r="13" spans="1:30" ht="19.899999999999999" customHeight="1" x14ac:dyDescent="0.15">
      <c r="Q13" s="8" t="s">
        <v>27</v>
      </c>
      <c r="R13" s="8">
        <v>184</v>
      </c>
      <c r="S13" s="9" t="str">
        <f t="shared" si="0"/>
        <v>70～74歳(n=184)</v>
      </c>
      <c r="T13" s="10">
        <v>4.9000000000000004</v>
      </c>
      <c r="U13" s="10">
        <v>7.6</v>
      </c>
      <c r="V13" s="10">
        <v>37</v>
      </c>
      <c r="W13" s="10">
        <v>3.8</v>
      </c>
      <c r="X13" s="10">
        <v>4.3</v>
      </c>
      <c r="Y13" s="10">
        <v>8.6999999999999993</v>
      </c>
      <c r="Z13" s="10">
        <v>5.4</v>
      </c>
      <c r="AA13" s="10">
        <v>17.399999999999999</v>
      </c>
      <c r="AB13" s="10">
        <v>8.6999999999999993</v>
      </c>
      <c r="AC13" s="10">
        <v>2.2000000000000002</v>
      </c>
    </row>
    <row r="14" spans="1:30" ht="19.899999999999999" customHeight="1" x14ac:dyDescent="0.15">
      <c r="Q14" s="8" t="s">
        <v>28</v>
      </c>
      <c r="R14" s="8">
        <v>169</v>
      </c>
      <c r="S14" s="9" t="str">
        <f t="shared" si="0"/>
        <v>75歳以上(n=169)</v>
      </c>
      <c r="T14" s="10">
        <v>4.7</v>
      </c>
      <c r="U14" s="10">
        <v>8.9</v>
      </c>
      <c r="V14" s="10">
        <v>39.1</v>
      </c>
      <c r="W14" s="10">
        <v>1.8</v>
      </c>
      <c r="X14" s="10">
        <v>2.4</v>
      </c>
      <c r="Y14" s="10">
        <v>14.2</v>
      </c>
      <c r="Z14" s="10">
        <v>4.7</v>
      </c>
      <c r="AA14" s="10">
        <v>14.2</v>
      </c>
      <c r="AB14" s="10">
        <v>6.5</v>
      </c>
      <c r="AC14" s="10">
        <v>3.6</v>
      </c>
    </row>
    <row r="15" spans="1:30" ht="19.899999999999999" customHeight="1" x14ac:dyDescent="0.15">
      <c r="Q15" s="8" t="s">
        <v>5</v>
      </c>
      <c r="R15" s="8">
        <v>17</v>
      </c>
      <c r="S15" s="9" t="str">
        <f t="shared" si="0"/>
        <v>（無効回答）(n=17)</v>
      </c>
      <c r="T15" s="10">
        <v>0</v>
      </c>
      <c r="U15" s="10">
        <v>5.9</v>
      </c>
      <c r="V15" s="10">
        <v>47.1</v>
      </c>
      <c r="W15" s="10">
        <v>0</v>
      </c>
      <c r="X15" s="10">
        <v>5.9</v>
      </c>
      <c r="Y15" s="10">
        <v>5.9</v>
      </c>
      <c r="Z15" s="10">
        <v>5.9</v>
      </c>
      <c r="AA15" s="10">
        <v>11.8</v>
      </c>
      <c r="AB15" s="10">
        <v>5.9</v>
      </c>
      <c r="AC15" s="10">
        <v>11.8</v>
      </c>
      <c r="AD15" s="11" t="s">
        <v>29</v>
      </c>
    </row>
  </sheetData>
  <phoneticPr fontId="9"/>
  <pageMargins left="0" right="0" top="0.39370078740157483" bottom="0" header="0.31496062992125984" footer="0.31496062992125984"/>
  <pageSetup paperSize="9" scale="7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7"/>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8.75" style="2"/>
    <col min="14" max="14" width="20.75" style="2" customWidth="1"/>
    <col min="15" max="16384" width="8.75" style="2"/>
  </cols>
  <sheetData>
    <row r="1" spans="3:16" ht="19.899999999999999" customHeight="1" x14ac:dyDescent="0.15">
      <c r="C1" s="12"/>
      <c r="M1" s="53"/>
      <c r="N1" s="53"/>
      <c r="O1" s="53"/>
      <c r="P1" s="53"/>
    </row>
    <row r="2" spans="3:16" ht="19.899999999999999" customHeight="1" x14ac:dyDescent="0.15">
      <c r="M2" s="53" t="s">
        <v>379</v>
      </c>
      <c r="N2" s="53"/>
      <c r="O2" s="53"/>
      <c r="P2" s="53"/>
    </row>
    <row r="3" spans="3:16" ht="19.899999999999999" customHeight="1" x14ac:dyDescent="0.15">
      <c r="M3" s="53" t="s">
        <v>380</v>
      </c>
      <c r="N3" s="53"/>
      <c r="O3" s="53"/>
      <c r="P3" s="53"/>
    </row>
    <row r="4" spans="3:16" ht="19.899999999999999" customHeight="1" x14ac:dyDescent="0.15">
      <c r="M4" s="14" t="s">
        <v>49</v>
      </c>
      <c r="N4" s="15" t="s">
        <v>252</v>
      </c>
      <c r="O4" s="16">
        <v>1162</v>
      </c>
      <c r="P4" s="17">
        <v>96</v>
      </c>
    </row>
    <row r="5" spans="3:16" ht="19.899999999999999" customHeight="1" x14ac:dyDescent="0.15">
      <c r="M5" s="14" t="s">
        <v>30</v>
      </c>
      <c r="N5" s="15" t="s">
        <v>4</v>
      </c>
      <c r="O5" s="16">
        <v>36</v>
      </c>
      <c r="P5" s="17">
        <v>3</v>
      </c>
    </row>
    <row r="6" spans="3:16" ht="19.899999999999999" customHeight="1" x14ac:dyDescent="0.15">
      <c r="M6" s="14" t="s">
        <v>31</v>
      </c>
      <c r="N6" s="15" t="s">
        <v>5</v>
      </c>
      <c r="O6" s="16">
        <v>12</v>
      </c>
      <c r="P6" s="17">
        <v>1</v>
      </c>
    </row>
    <row r="7" spans="3:16" ht="19.899999999999999" customHeight="1" x14ac:dyDescent="0.15">
      <c r="M7" s="18"/>
      <c r="N7" s="19" t="s">
        <v>3</v>
      </c>
      <c r="O7" s="16">
        <v>1210</v>
      </c>
      <c r="P7" s="17">
        <v>100</v>
      </c>
    </row>
  </sheetData>
  <phoneticPr fontId="9"/>
  <pageMargins left="0" right="0" top="0.39370078740157483" bottom="0" header="0.31496062992125984" footer="0.31496062992125984"/>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11"/>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11.5" style="2" bestFit="1" customWidth="1"/>
    <col min="14" max="14" width="20.75" style="2" customWidth="1"/>
    <col min="15" max="16384" width="8.75" style="2"/>
  </cols>
  <sheetData>
    <row r="1" spans="3:16" ht="19.899999999999999" customHeight="1" x14ac:dyDescent="0.15">
      <c r="C1" s="12"/>
    </row>
    <row r="3" spans="3:16" ht="19.899999999999999" customHeight="1" x14ac:dyDescent="0.15">
      <c r="M3" s="2" t="s">
        <v>306</v>
      </c>
    </row>
    <row r="4" spans="3:16" ht="19.899999999999999" customHeight="1" x14ac:dyDescent="0.15">
      <c r="M4" s="14" t="s">
        <v>49</v>
      </c>
      <c r="N4" s="15" t="s">
        <v>71</v>
      </c>
      <c r="O4" s="16">
        <v>426</v>
      </c>
      <c r="P4" s="17">
        <v>35.200000000000003</v>
      </c>
    </row>
    <row r="5" spans="3:16" ht="19.899999999999999" customHeight="1" x14ac:dyDescent="0.15">
      <c r="M5" s="14" t="s">
        <v>30</v>
      </c>
      <c r="N5" s="21" t="s">
        <v>197</v>
      </c>
      <c r="O5" s="16">
        <v>423</v>
      </c>
      <c r="P5" s="17">
        <v>35</v>
      </c>
    </row>
    <row r="6" spans="3:16" ht="19.899999999999999" customHeight="1" x14ac:dyDescent="0.15">
      <c r="M6" s="14" t="s">
        <v>31</v>
      </c>
      <c r="N6" s="21" t="s">
        <v>198</v>
      </c>
      <c r="O6" s="16">
        <v>209</v>
      </c>
      <c r="P6" s="17">
        <v>17.3</v>
      </c>
    </row>
    <row r="7" spans="3:16" ht="19.899999999999999" customHeight="1" x14ac:dyDescent="0.15">
      <c r="M7" s="14" t="s">
        <v>32</v>
      </c>
      <c r="N7" s="15" t="s">
        <v>70</v>
      </c>
      <c r="O7" s="16">
        <v>129</v>
      </c>
      <c r="P7" s="17">
        <v>10.7</v>
      </c>
    </row>
    <row r="8" spans="3:16" ht="19.899999999999999" customHeight="1" x14ac:dyDescent="0.15">
      <c r="M8" s="14" t="s">
        <v>33</v>
      </c>
      <c r="N8" s="15" t="s">
        <v>5</v>
      </c>
      <c r="O8" s="16">
        <v>23</v>
      </c>
      <c r="P8" s="17">
        <v>1.9</v>
      </c>
    </row>
    <row r="9" spans="3:16" ht="19.899999999999999" customHeight="1" x14ac:dyDescent="0.15">
      <c r="M9" s="18"/>
      <c r="N9" s="19" t="s">
        <v>3</v>
      </c>
      <c r="O9" s="16">
        <v>1210</v>
      </c>
      <c r="P9" s="17">
        <v>100</v>
      </c>
    </row>
    <row r="11" spans="3:16" ht="19.899999999999999" customHeight="1" x14ac:dyDescent="0.15">
      <c r="M11" s="12"/>
    </row>
  </sheetData>
  <phoneticPr fontId="9"/>
  <pageMargins left="0" right="0" top="0.39370078740157483" bottom="0" header="0.31496062992125984" footer="0.31496062992125984"/>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306</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184</v>
      </c>
      <c r="S5" s="3" t="s">
        <v>2</v>
      </c>
      <c r="T5" s="7" t="s">
        <v>71</v>
      </c>
      <c r="U5" s="7" t="s">
        <v>73</v>
      </c>
      <c r="V5" s="7" t="s">
        <v>72</v>
      </c>
      <c r="W5" s="7" t="s">
        <v>70</v>
      </c>
      <c r="X5" s="7" t="s">
        <v>5</v>
      </c>
    </row>
    <row r="6" spans="1:27" ht="19.899999999999999" customHeight="1" x14ac:dyDescent="0.15">
      <c r="Q6" s="8" t="s">
        <v>12</v>
      </c>
      <c r="R6" s="8">
        <v>1367</v>
      </c>
      <c r="S6" s="9" t="str">
        <f t="shared" ref="S6:S10" si="0">Q6&amp;"(n="&amp;TEXT(R6,"#,##0")&amp;")"</f>
        <v>R1(n=1,367)</v>
      </c>
      <c r="T6" s="10">
        <v>33</v>
      </c>
      <c r="U6" s="10">
        <v>36.700000000000003</v>
      </c>
      <c r="V6" s="10">
        <v>19</v>
      </c>
      <c r="W6" s="10">
        <v>10.7</v>
      </c>
      <c r="X6" s="10">
        <v>0.5</v>
      </c>
      <c r="Y6" s="13"/>
      <c r="Z6" s="13"/>
      <c r="AA6" s="13"/>
    </row>
    <row r="7" spans="1:27" ht="19.899999999999999" customHeight="1" x14ac:dyDescent="0.15">
      <c r="Q7" s="8" t="s">
        <v>182</v>
      </c>
      <c r="R7" s="8">
        <v>1378</v>
      </c>
      <c r="S7" s="9" t="str">
        <f t="shared" si="0"/>
        <v>R2(n=1,378)</v>
      </c>
      <c r="T7" s="10">
        <v>35.5</v>
      </c>
      <c r="U7" s="10">
        <v>35.4</v>
      </c>
      <c r="V7" s="10">
        <v>17.5</v>
      </c>
      <c r="W7" s="10">
        <v>9.3000000000000007</v>
      </c>
      <c r="X7" s="10">
        <v>2.2999999999999998</v>
      </c>
      <c r="Y7" s="13"/>
      <c r="Z7" s="13"/>
      <c r="AA7" s="13"/>
    </row>
    <row r="8" spans="1:27" ht="19.899999999999999" customHeight="1" x14ac:dyDescent="0.15">
      <c r="Q8" s="8" t="s">
        <v>181</v>
      </c>
      <c r="R8" s="8">
        <v>1105</v>
      </c>
      <c r="S8" s="9" t="str">
        <f t="shared" si="0"/>
        <v>R3(n=1,105)</v>
      </c>
      <c r="T8" s="10">
        <v>38.1</v>
      </c>
      <c r="U8" s="10">
        <v>33</v>
      </c>
      <c r="V8" s="10">
        <v>17.399999999999999</v>
      </c>
      <c r="W8" s="10">
        <v>8.4</v>
      </c>
      <c r="X8" s="10">
        <v>3.1</v>
      </c>
      <c r="Y8" s="13"/>
      <c r="Z8" s="13"/>
      <c r="AA8" s="13"/>
    </row>
    <row r="9" spans="1:27" ht="19.899999999999999" customHeight="1" x14ac:dyDescent="0.15">
      <c r="Q9" s="8" t="s">
        <v>173</v>
      </c>
      <c r="R9" s="8">
        <v>1193</v>
      </c>
      <c r="S9" s="9" t="str">
        <f t="shared" si="0"/>
        <v>R4(n=1,193)</v>
      </c>
      <c r="T9" s="10">
        <v>36.200000000000003</v>
      </c>
      <c r="U9" s="10">
        <v>34.1</v>
      </c>
      <c r="V9" s="10">
        <v>17.399999999999999</v>
      </c>
      <c r="W9" s="10">
        <v>9.6</v>
      </c>
      <c r="X9" s="10">
        <v>2.7</v>
      </c>
      <c r="Y9" s="13"/>
      <c r="Z9" s="13"/>
      <c r="AA9" s="13"/>
    </row>
    <row r="10" spans="1:27" ht="19.899999999999999" customHeight="1" x14ac:dyDescent="0.15">
      <c r="Q10" s="8" t="s">
        <v>249</v>
      </c>
      <c r="R10" s="8">
        <v>1211</v>
      </c>
      <c r="S10" s="9" t="str">
        <f t="shared" si="0"/>
        <v>R5(n=1,211)</v>
      </c>
      <c r="T10" s="10">
        <v>38.1</v>
      </c>
      <c r="U10" s="10">
        <v>34.4</v>
      </c>
      <c r="V10" s="10">
        <v>16.100000000000001</v>
      </c>
      <c r="W10" s="10">
        <v>9.6</v>
      </c>
      <c r="X10" s="10">
        <v>1.9</v>
      </c>
      <c r="Y10" s="13"/>
      <c r="Z10" s="13"/>
      <c r="AA10" s="13"/>
    </row>
    <row r="11" spans="1:27" ht="19.899999999999999" customHeight="1" x14ac:dyDescent="0.15">
      <c r="Q11" s="8" t="s">
        <v>290</v>
      </c>
      <c r="R11" s="8">
        <v>1210</v>
      </c>
      <c r="S11" s="9" t="str">
        <f t="shared" ref="S11" si="1">Q11&amp;"(n="&amp;TEXT(R11,"#,##0")&amp;")"</f>
        <v>R6(n=1,210)</v>
      </c>
      <c r="T11" s="10">
        <v>35.200000000000003</v>
      </c>
      <c r="U11" s="10">
        <v>35</v>
      </c>
      <c r="V11" s="10">
        <v>17.3</v>
      </c>
      <c r="W11" s="10">
        <v>10.7</v>
      </c>
      <c r="X11" s="10">
        <v>1.9</v>
      </c>
      <c r="Y11" s="13"/>
      <c r="Z11" s="13"/>
      <c r="AA11" s="13"/>
    </row>
    <row r="12" spans="1:27" ht="19.899999999999999" customHeight="1" x14ac:dyDescent="0.15">
      <c r="Y12" s="13"/>
      <c r="Z12" s="13"/>
      <c r="AA12" s="13"/>
    </row>
    <row r="13" spans="1:27" ht="19.899999999999999" customHeight="1" x14ac:dyDescent="0.15">
      <c r="Q13" s="12"/>
      <c r="Y13" s="13"/>
      <c r="Z13" s="13"/>
      <c r="AA13" s="13"/>
    </row>
    <row r="14" spans="1:27" ht="19.899999999999999" customHeight="1" x14ac:dyDescent="0.15">
      <c r="Q14" s="12"/>
      <c r="Y14" s="13"/>
      <c r="Z14" s="13"/>
      <c r="AA14" s="13"/>
    </row>
  </sheetData>
  <phoneticPr fontId="9"/>
  <pageMargins left="0" right="0" top="0.39370078740157483" bottom="0" header="0.31496062992125984" footer="0.31496062992125984"/>
  <pageSetup paperSize="9" scale="78"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view="pageBreakPreview" zoomScaleNormal="100" zoomScaleSheetLayoutView="100" workbookViewId="0">
      <selection activeCell="Y15" sqref="Y15"/>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306</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3</v>
      </c>
      <c r="S5" s="3" t="s">
        <v>2</v>
      </c>
      <c r="T5" s="7" t="s">
        <v>71</v>
      </c>
      <c r="U5" s="7" t="s">
        <v>212</v>
      </c>
      <c r="V5" s="7" t="s">
        <v>213</v>
      </c>
      <c r="W5" s="7" t="s">
        <v>70</v>
      </c>
      <c r="X5" s="7" t="s">
        <v>5</v>
      </c>
    </row>
    <row r="6" spans="1:27" ht="19.899999999999999" customHeight="1" x14ac:dyDescent="0.15">
      <c r="Q6" s="8" t="s">
        <v>20</v>
      </c>
      <c r="R6" s="8">
        <v>19</v>
      </c>
      <c r="S6" s="9" t="str">
        <f t="shared" ref="S6:S15" si="0">Q6&amp;"(n="&amp;R6&amp;")"</f>
        <v>16～19歳(n=19)</v>
      </c>
      <c r="T6" s="10">
        <v>42.1</v>
      </c>
      <c r="U6" s="10">
        <v>42.1</v>
      </c>
      <c r="V6" s="10">
        <v>5.3</v>
      </c>
      <c r="W6" s="10">
        <v>10.5</v>
      </c>
      <c r="X6" s="10">
        <v>0</v>
      </c>
      <c r="Y6" s="13"/>
      <c r="Z6" s="13"/>
      <c r="AA6" s="13"/>
    </row>
    <row r="7" spans="1:27" ht="19.899999999999999" customHeight="1" x14ac:dyDescent="0.15">
      <c r="Q7" s="8" t="s">
        <v>21</v>
      </c>
      <c r="R7" s="8">
        <v>61</v>
      </c>
      <c r="S7" s="9" t="str">
        <f t="shared" si="0"/>
        <v>20～29歳(n=61)</v>
      </c>
      <c r="T7" s="10">
        <v>34.4</v>
      </c>
      <c r="U7" s="10">
        <v>31.1</v>
      </c>
      <c r="V7" s="10">
        <v>23</v>
      </c>
      <c r="W7" s="10">
        <v>11.5</v>
      </c>
      <c r="X7" s="10">
        <v>0</v>
      </c>
      <c r="Y7" s="13"/>
      <c r="Z7" s="13"/>
      <c r="AA7" s="13"/>
    </row>
    <row r="8" spans="1:27" ht="19.899999999999999" customHeight="1" x14ac:dyDescent="0.15">
      <c r="Q8" s="8" t="s">
        <v>22</v>
      </c>
      <c r="R8" s="8">
        <v>114</v>
      </c>
      <c r="S8" s="9" t="str">
        <f t="shared" si="0"/>
        <v>30～39歳(n=114)</v>
      </c>
      <c r="T8" s="10">
        <v>33.299999999999997</v>
      </c>
      <c r="U8" s="10">
        <v>37.700000000000003</v>
      </c>
      <c r="V8" s="10">
        <v>21.1</v>
      </c>
      <c r="W8" s="10">
        <v>7.9</v>
      </c>
      <c r="X8" s="10">
        <v>0</v>
      </c>
      <c r="Y8" s="13"/>
      <c r="Z8" s="13"/>
      <c r="AA8" s="13"/>
    </row>
    <row r="9" spans="1:27" ht="19.899999999999999" customHeight="1" x14ac:dyDescent="0.15">
      <c r="Q9" s="8" t="s">
        <v>23</v>
      </c>
      <c r="R9" s="8">
        <v>197</v>
      </c>
      <c r="S9" s="9" t="str">
        <f t="shared" si="0"/>
        <v>40～49歳(n=197)</v>
      </c>
      <c r="T9" s="10">
        <v>42.1</v>
      </c>
      <c r="U9" s="10">
        <v>29.4</v>
      </c>
      <c r="V9" s="10">
        <v>16.2</v>
      </c>
      <c r="W9" s="10">
        <v>11.7</v>
      </c>
      <c r="X9" s="10">
        <v>0.5</v>
      </c>
      <c r="Y9" s="13"/>
      <c r="Z9" s="13"/>
      <c r="AA9" s="13"/>
    </row>
    <row r="10" spans="1:27" ht="19.899999999999999" customHeight="1" x14ac:dyDescent="0.15">
      <c r="Q10" s="8" t="s">
        <v>24</v>
      </c>
      <c r="R10" s="8">
        <v>242</v>
      </c>
      <c r="S10" s="9" t="str">
        <f t="shared" si="0"/>
        <v>50～59歳(n=242)</v>
      </c>
      <c r="T10" s="10">
        <v>32.6</v>
      </c>
      <c r="U10" s="10">
        <v>38.4</v>
      </c>
      <c r="V10" s="10">
        <v>16.899999999999999</v>
      </c>
      <c r="W10" s="10">
        <v>10.3</v>
      </c>
      <c r="X10" s="10">
        <v>1.7</v>
      </c>
      <c r="Y10" s="13"/>
      <c r="Z10" s="13"/>
      <c r="AA10" s="13"/>
    </row>
    <row r="11" spans="1:27" ht="19.899999999999999" customHeight="1" x14ac:dyDescent="0.15">
      <c r="Q11" s="8" t="s">
        <v>25</v>
      </c>
      <c r="R11" s="8">
        <v>112</v>
      </c>
      <c r="S11" s="9" t="str">
        <f t="shared" si="0"/>
        <v>60～64歳(n=112)</v>
      </c>
      <c r="T11" s="10">
        <v>27.7</v>
      </c>
      <c r="U11" s="10">
        <v>33.9</v>
      </c>
      <c r="V11" s="10">
        <v>18.8</v>
      </c>
      <c r="W11" s="10">
        <v>17</v>
      </c>
      <c r="X11" s="10">
        <v>2.7</v>
      </c>
      <c r="Y11" s="13"/>
      <c r="Z11" s="13"/>
      <c r="AA11" s="13"/>
    </row>
    <row r="12" spans="1:27" ht="19.899999999999999" customHeight="1" x14ac:dyDescent="0.15">
      <c r="Q12" s="8" t="s">
        <v>26</v>
      </c>
      <c r="R12" s="8">
        <v>95</v>
      </c>
      <c r="S12" s="9" t="str">
        <f t="shared" si="0"/>
        <v>65～69歳(n=95)</v>
      </c>
      <c r="T12" s="10">
        <v>34.700000000000003</v>
      </c>
      <c r="U12" s="10">
        <v>32.6</v>
      </c>
      <c r="V12" s="10">
        <v>20</v>
      </c>
      <c r="W12" s="10">
        <v>9.5</v>
      </c>
      <c r="X12" s="10">
        <v>3.2</v>
      </c>
      <c r="Y12" s="13"/>
      <c r="Z12" s="13"/>
      <c r="AA12" s="13"/>
    </row>
    <row r="13" spans="1:27" ht="19.899999999999999" customHeight="1" x14ac:dyDescent="0.15">
      <c r="Q13" s="8" t="s">
        <v>27</v>
      </c>
      <c r="R13" s="8">
        <v>184</v>
      </c>
      <c r="S13" s="9" t="str">
        <f t="shared" si="0"/>
        <v>70～74歳(n=184)</v>
      </c>
      <c r="T13" s="10">
        <v>36.4</v>
      </c>
      <c r="U13" s="10">
        <v>35.299999999999997</v>
      </c>
      <c r="V13" s="10">
        <v>15.2</v>
      </c>
      <c r="W13" s="10">
        <v>10.9</v>
      </c>
      <c r="X13" s="10">
        <v>2.2000000000000002</v>
      </c>
      <c r="Y13" s="13"/>
      <c r="Z13" s="13"/>
      <c r="AA13" s="13"/>
    </row>
    <row r="14" spans="1:27" ht="19.899999999999999" customHeight="1" x14ac:dyDescent="0.15">
      <c r="Q14" s="8" t="s">
        <v>28</v>
      </c>
      <c r="R14" s="8">
        <v>169</v>
      </c>
      <c r="S14" s="9" t="str">
        <f t="shared" si="0"/>
        <v>75歳以上(n=169)</v>
      </c>
      <c r="T14" s="10">
        <v>34.299999999999997</v>
      </c>
      <c r="U14" s="10">
        <v>36.700000000000003</v>
      </c>
      <c r="V14" s="10">
        <v>16</v>
      </c>
      <c r="W14" s="10">
        <v>8.9</v>
      </c>
      <c r="X14" s="10">
        <v>4.0999999999999996</v>
      </c>
      <c r="Y14" s="13"/>
      <c r="Z14" s="13"/>
      <c r="AA14" s="13"/>
    </row>
    <row r="15" spans="1:27" ht="19.899999999999999" customHeight="1" x14ac:dyDescent="0.15">
      <c r="Q15" s="8" t="s">
        <v>5</v>
      </c>
      <c r="R15" s="8">
        <v>17</v>
      </c>
      <c r="S15" s="9" t="str">
        <f t="shared" si="0"/>
        <v>（無効回答）(n=17)</v>
      </c>
      <c r="T15" s="10">
        <v>47.1</v>
      </c>
      <c r="U15" s="10">
        <v>35.299999999999997</v>
      </c>
      <c r="V15" s="10">
        <v>11.8</v>
      </c>
      <c r="W15" s="10">
        <v>0</v>
      </c>
      <c r="X15" s="10">
        <v>5.9</v>
      </c>
      <c r="Y15" s="11"/>
    </row>
  </sheetData>
  <phoneticPr fontId="9"/>
  <pageMargins left="0" right="0" top="0.39370078740157483" bottom="0" header="0.31496062992125984" footer="0.31496062992125984"/>
  <pageSetup paperSize="9" scale="78"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view="pageBreakPreview" zoomScaleNormal="100" zoomScaleSheetLayoutView="100" workbookViewId="0">
      <selection activeCell="Y15" sqref="Y15"/>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306</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3</v>
      </c>
      <c r="S5" s="3" t="s">
        <v>2</v>
      </c>
      <c r="T5" s="7" t="s">
        <v>71</v>
      </c>
      <c r="U5" s="7" t="s">
        <v>73</v>
      </c>
      <c r="V5" s="7" t="s">
        <v>72</v>
      </c>
      <c r="W5" s="7" t="s">
        <v>70</v>
      </c>
      <c r="X5" s="7" t="s">
        <v>5</v>
      </c>
    </row>
    <row r="6" spans="1:27" ht="19.899999999999999" customHeight="1" x14ac:dyDescent="0.15">
      <c r="Q6" s="8" t="s">
        <v>92</v>
      </c>
      <c r="R6" s="8">
        <v>46</v>
      </c>
      <c r="S6" s="9" t="str">
        <f t="shared" ref="S6:S15" si="0">Q6&amp;"(n="&amp;R6&amp;")"</f>
        <v>飛田給駅(n=46)</v>
      </c>
      <c r="T6" s="10">
        <v>23.9</v>
      </c>
      <c r="U6" s="10">
        <v>43.5</v>
      </c>
      <c r="V6" s="10">
        <v>21.7</v>
      </c>
      <c r="W6" s="10">
        <v>10.9</v>
      </c>
      <c r="X6" s="10" t="s">
        <v>393</v>
      </c>
      <c r="Y6" s="13"/>
      <c r="Z6" s="13"/>
      <c r="AA6" s="13"/>
    </row>
    <row r="7" spans="1:27" ht="19.899999999999999" customHeight="1" x14ac:dyDescent="0.15">
      <c r="Q7" s="8" t="s">
        <v>91</v>
      </c>
      <c r="R7" s="8">
        <v>88</v>
      </c>
      <c r="S7" s="9" t="str">
        <f t="shared" si="0"/>
        <v>西調布駅(n=88)</v>
      </c>
      <c r="T7" s="10">
        <v>10.199999999999999</v>
      </c>
      <c r="U7" s="10">
        <v>34.1</v>
      </c>
      <c r="V7" s="10">
        <v>43.2</v>
      </c>
      <c r="W7" s="10">
        <v>12.5</v>
      </c>
      <c r="X7" s="10" t="s">
        <v>393</v>
      </c>
      <c r="Y7" s="13"/>
      <c r="Z7" s="13"/>
      <c r="AA7" s="13"/>
    </row>
    <row r="8" spans="1:27" ht="19.899999999999999" customHeight="1" x14ac:dyDescent="0.15">
      <c r="Q8" s="8" t="s">
        <v>90</v>
      </c>
      <c r="R8" s="8">
        <v>468</v>
      </c>
      <c r="S8" s="9" t="str">
        <f t="shared" si="0"/>
        <v>調布駅(n=468)</v>
      </c>
      <c r="T8" s="10">
        <v>58.1</v>
      </c>
      <c r="U8" s="10">
        <v>34.6</v>
      </c>
      <c r="V8" s="10">
        <v>5.0999999999999996</v>
      </c>
      <c r="W8" s="10">
        <v>1.3</v>
      </c>
      <c r="X8" s="10">
        <v>0.9</v>
      </c>
      <c r="Y8" s="13"/>
      <c r="Z8" s="13"/>
      <c r="AA8" s="13"/>
    </row>
    <row r="9" spans="1:27" ht="19.899999999999999" customHeight="1" x14ac:dyDescent="0.15">
      <c r="Q9" s="8" t="s">
        <v>89</v>
      </c>
      <c r="R9" s="8">
        <v>51</v>
      </c>
      <c r="S9" s="9" t="str">
        <f t="shared" si="0"/>
        <v>京王多摩川駅(n=51)</v>
      </c>
      <c r="T9" s="10">
        <v>5.9</v>
      </c>
      <c r="U9" s="10">
        <v>13.7</v>
      </c>
      <c r="V9" s="10">
        <v>25.5</v>
      </c>
      <c r="W9" s="10">
        <v>54.9</v>
      </c>
      <c r="X9" s="10" t="s">
        <v>393</v>
      </c>
      <c r="Y9" s="13"/>
      <c r="Z9" s="13"/>
      <c r="AA9" s="13"/>
    </row>
    <row r="10" spans="1:27" ht="19.899999999999999" customHeight="1" x14ac:dyDescent="0.15">
      <c r="Q10" s="8" t="s">
        <v>88</v>
      </c>
      <c r="R10" s="8">
        <v>44</v>
      </c>
      <c r="S10" s="9" t="str">
        <f t="shared" si="0"/>
        <v>布田駅(n=44)</v>
      </c>
      <c r="T10" s="10">
        <v>9.1</v>
      </c>
      <c r="U10" s="10">
        <v>31.8</v>
      </c>
      <c r="V10" s="10">
        <v>38.6</v>
      </c>
      <c r="W10" s="10">
        <v>20.5</v>
      </c>
      <c r="X10" s="10" t="s">
        <v>393</v>
      </c>
      <c r="Y10" s="13"/>
      <c r="Z10" s="13"/>
      <c r="AA10" s="13"/>
    </row>
    <row r="11" spans="1:27" ht="19.899999999999999" customHeight="1" x14ac:dyDescent="0.15">
      <c r="Q11" s="8" t="s">
        <v>87</v>
      </c>
      <c r="R11" s="8">
        <v>120</v>
      </c>
      <c r="S11" s="9" t="str">
        <f t="shared" si="0"/>
        <v>国領駅(n=120)</v>
      </c>
      <c r="T11" s="10">
        <v>36.700000000000003</v>
      </c>
      <c r="U11" s="10">
        <v>45.8</v>
      </c>
      <c r="V11" s="10">
        <v>11.7</v>
      </c>
      <c r="W11" s="10">
        <v>5</v>
      </c>
      <c r="X11" s="10">
        <v>0.8</v>
      </c>
      <c r="Y11" s="13"/>
      <c r="Z11" s="13"/>
      <c r="AA11" s="13"/>
    </row>
    <row r="12" spans="1:27" ht="19.899999999999999" customHeight="1" x14ac:dyDescent="0.15">
      <c r="Q12" s="8" t="s">
        <v>86</v>
      </c>
      <c r="R12" s="8">
        <v>64</v>
      </c>
      <c r="S12" s="9" t="str">
        <f t="shared" si="0"/>
        <v>柴崎駅(n=64)</v>
      </c>
      <c r="T12" s="10">
        <v>3.1</v>
      </c>
      <c r="U12" s="10">
        <v>15.6</v>
      </c>
      <c r="V12" s="10">
        <v>31.3</v>
      </c>
      <c r="W12" s="10">
        <v>50</v>
      </c>
      <c r="X12" s="10" t="s">
        <v>393</v>
      </c>
      <c r="Y12" s="13"/>
      <c r="Z12" s="13"/>
      <c r="AA12" s="13"/>
    </row>
    <row r="13" spans="1:27" ht="19.899999999999999" customHeight="1" x14ac:dyDescent="0.15">
      <c r="Q13" s="8" t="s">
        <v>85</v>
      </c>
      <c r="R13" s="8">
        <v>193</v>
      </c>
      <c r="S13" s="9" t="str">
        <f t="shared" si="0"/>
        <v>つつじヶ丘駅(n=193)</v>
      </c>
      <c r="T13" s="10">
        <v>11.4</v>
      </c>
      <c r="U13" s="10">
        <v>37.299999999999997</v>
      </c>
      <c r="V13" s="10">
        <v>34.700000000000003</v>
      </c>
      <c r="W13" s="10">
        <v>16.100000000000001</v>
      </c>
      <c r="X13" s="10">
        <v>0.5</v>
      </c>
      <c r="Y13" s="13"/>
      <c r="Z13" s="13"/>
      <c r="AA13" s="13"/>
    </row>
    <row r="14" spans="1:27" ht="19.899999999999999" customHeight="1" x14ac:dyDescent="0.15">
      <c r="Q14" s="8" t="s">
        <v>84</v>
      </c>
      <c r="R14" s="8">
        <v>117</v>
      </c>
      <c r="S14" s="9" t="str">
        <f t="shared" si="0"/>
        <v>仙川駅(n=117)</v>
      </c>
      <c r="T14" s="10">
        <v>50.4</v>
      </c>
      <c r="U14" s="10">
        <v>43.6</v>
      </c>
      <c r="V14" s="10">
        <v>5.0999999999999996</v>
      </c>
      <c r="W14" s="10">
        <v>0.9</v>
      </c>
      <c r="X14" s="10" t="s">
        <v>393</v>
      </c>
      <c r="Y14" s="13"/>
      <c r="Z14" s="13"/>
      <c r="AA14" s="13"/>
    </row>
    <row r="15" spans="1:27" ht="19.899999999999999" customHeight="1" x14ac:dyDescent="0.15">
      <c r="Q15" s="8" t="s">
        <v>5</v>
      </c>
      <c r="R15" s="8">
        <v>19</v>
      </c>
      <c r="S15" s="9" t="str">
        <f t="shared" si="0"/>
        <v>（無効回答）(n=19)</v>
      </c>
      <c r="T15" s="10" t="s">
        <v>393</v>
      </c>
      <c r="U15" s="10">
        <v>10.5</v>
      </c>
      <c r="V15" s="10" t="s">
        <v>393</v>
      </c>
      <c r="W15" s="10" t="s">
        <v>393</v>
      </c>
      <c r="X15" s="10">
        <v>89.5</v>
      </c>
      <c r="Y15" s="11"/>
    </row>
  </sheetData>
  <phoneticPr fontId="9"/>
  <pageMargins left="0" right="0" top="0.39370078740157483" bottom="0" header="0.31496062992125984" footer="0.31496062992125984"/>
  <pageSetup paperSize="9" scale="78"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11"/>
  <sheetViews>
    <sheetView view="pageBreakPreview" zoomScaleNormal="100" zoomScaleSheetLayoutView="100" workbookViewId="0">
      <selection activeCell="M11" sqref="M11"/>
    </sheetView>
  </sheetViews>
  <sheetFormatPr defaultColWidth="8.75" defaultRowHeight="19.899999999999999" customHeight="1" x14ac:dyDescent="0.15"/>
  <cols>
    <col min="1" max="2" width="1.75" style="2" customWidth="1"/>
    <col min="3" max="10" width="9.75" style="2" customWidth="1"/>
    <col min="11" max="12" width="1.75" style="2" customWidth="1"/>
    <col min="13" max="13" width="11.5" style="2" bestFit="1" customWidth="1"/>
    <col min="14" max="14" width="20.75" style="2" customWidth="1"/>
    <col min="15" max="16384" width="8.75" style="2"/>
  </cols>
  <sheetData>
    <row r="1" spans="3:16" ht="19.899999999999999" customHeight="1" x14ac:dyDescent="0.15">
      <c r="C1" s="12"/>
    </row>
    <row r="2" spans="3:16" ht="19.899999999999999" customHeight="1" x14ac:dyDescent="0.15">
      <c r="M2" s="2" t="s">
        <v>421</v>
      </c>
    </row>
    <row r="3" spans="3:16" ht="19.899999999999999" customHeight="1" x14ac:dyDescent="0.15">
      <c r="M3" s="2" t="s">
        <v>419</v>
      </c>
    </row>
    <row r="4" spans="3:16" ht="19.899999999999999" customHeight="1" x14ac:dyDescent="0.15">
      <c r="M4" s="14" t="s">
        <v>49</v>
      </c>
      <c r="N4" s="15" t="s">
        <v>71</v>
      </c>
      <c r="O4" s="16">
        <v>168</v>
      </c>
      <c r="P4" s="17">
        <v>13.9</v>
      </c>
    </row>
    <row r="5" spans="3:16" ht="19.899999999999999" customHeight="1" x14ac:dyDescent="0.15">
      <c r="M5" s="14" t="s">
        <v>30</v>
      </c>
      <c r="N5" s="21" t="s">
        <v>199</v>
      </c>
      <c r="O5" s="16">
        <v>627</v>
      </c>
      <c r="P5" s="17">
        <v>51.8</v>
      </c>
    </row>
    <row r="6" spans="3:16" ht="19.899999999999999" customHeight="1" x14ac:dyDescent="0.15">
      <c r="M6" s="14" t="s">
        <v>31</v>
      </c>
      <c r="N6" s="21" t="s">
        <v>200</v>
      </c>
      <c r="O6" s="16">
        <v>275</v>
      </c>
      <c r="P6" s="17">
        <v>22.7</v>
      </c>
    </row>
    <row r="7" spans="3:16" ht="19.899999999999999" customHeight="1" x14ac:dyDescent="0.15">
      <c r="M7" s="14" t="s">
        <v>32</v>
      </c>
      <c r="N7" s="15" t="s">
        <v>70</v>
      </c>
      <c r="O7" s="16">
        <v>78</v>
      </c>
      <c r="P7" s="17">
        <v>6.4</v>
      </c>
    </row>
    <row r="8" spans="3:16" ht="19.899999999999999" customHeight="1" x14ac:dyDescent="0.15">
      <c r="M8" s="14" t="s">
        <v>33</v>
      </c>
      <c r="N8" s="15" t="s">
        <v>5</v>
      </c>
      <c r="O8" s="16">
        <v>62</v>
      </c>
      <c r="P8" s="17">
        <v>5.0999999999999996</v>
      </c>
    </row>
    <row r="9" spans="3:16" ht="19.899999999999999" customHeight="1" x14ac:dyDescent="0.15">
      <c r="M9" s="18"/>
      <c r="N9" s="19" t="s">
        <v>3</v>
      </c>
      <c r="O9" s="16">
        <v>1210</v>
      </c>
      <c r="P9" s="17">
        <v>100</v>
      </c>
    </row>
    <row r="11" spans="3:16" ht="19.899999999999999" customHeight="1" x14ac:dyDescent="0.15">
      <c r="M11" s="12"/>
    </row>
  </sheetData>
  <phoneticPr fontId="9"/>
  <pageMargins left="0" right="0" top="0.39370078740157483" bottom="0" header="0.31496062992125984" footer="0.31496062992125984"/>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view="pageBreakPreview" zoomScaleNormal="100" zoomScaleSheetLayoutView="100" workbookViewId="0">
      <selection activeCell="Y15" sqref="Y15"/>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420</v>
      </c>
    </row>
    <row r="3" spans="1:27" ht="19.899999999999999" customHeight="1" x14ac:dyDescent="0.15">
      <c r="Q3" s="2" t="s">
        <v>418</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3</v>
      </c>
      <c r="S5" s="3" t="s">
        <v>2</v>
      </c>
      <c r="T5" s="7" t="s">
        <v>71</v>
      </c>
      <c r="U5" s="7" t="s">
        <v>212</v>
      </c>
      <c r="V5" s="7" t="s">
        <v>213</v>
      </c>
      <c r="W5" s="7" t="s">
        <v>70</v>
      </c>
      <c r="X5" s="7" t="s">
        <v>5</v>
      </c>
    </row>
    <row r="6" spans="1:27" ht="19.899999999999999" customHeight="1" x14ac:dyDescent="0.15">
      <c r="Q6" s="8" t="s">
        <v>20</v>
      </c>
      <c r="R6" s="8">
        <v>19</v>
      </c>
      <c r="S6" s="9" t="str">
        <f t="shared" ref="S6:S15" si="0">Q6&amp;"(n="&amp;R6&amp;")"</f>
        <v>16～19歳(n=19)</v>
      </c>
      <c r="T6" s="10">
        <v>26.3</v>
      </c>
      <c r="U6" s="10">
        <v>57.9</v>
      </c>
      <c r="V6" s="10">
        <v>15.8</v>
      </c>
      <c r="W6" s="10">
        <v>0</v>
      </c>
      <c r="X6" s="10">
        <v>0</v>
      </c>
      <c r="Y6" s="13"/>
      <c r="Z6" s="13"/>
      <c r="AA6" s="13"/>
    </row>
    <row r="7" spans="1:27" ht="19.899999999999999" customHeight="1" x14ac:dyDescent="0.15">
      <c r="Q7" s="8" t="s">
        <v>21</v>
      </c>
      <c r="R7" s="8">
        <v>61</v>
      </c>
      <c r="S7" s="9" t="str">
        <f t="shared" si="0"/>
        <v>20～29歳(n=61)</v>
      </c>
      <c r="T7" s="10">
        <v>21.3</v>
      </c>
      <c r="U7" s="10">
        <v>45.9</v>
      </c>
      <c r="V7" s="10">
        <v>27.9</v>
      </c>
      <c r="W7" s="10">
        <v>3.3</v>
      </c>
      <c r="X7" s="10">
        <v>1.6</v>
      </c>
      <c r="Y7" s="13"/>
      <c r="Z7" s="13"/>
      <c r="AA7" s="13"/>
    </row>
    <row r="8" spans="1:27" ht="19.899999999999999" customHeight="1" x14ac:dyDescent="0.15">
      <c r="Q8" s="8" t="s">
        <v>22</v>
      </c>
      <c r="R8" s="8">
        <v>114</v>
      </c>
      <c r="S8" s="9" t="str">
        <f t="shared" si="0"/>
        <v>30～39歳(n=114)</v>
      </c>
      <c r="T8" s="10">
        <v>14</v>
      </c>
      <c r="U8" s="10">
        <v>48.2</v>
      </c>
      <c r="V8" s="10">
        <v>28.1</v>
      </c>
      <c r="W8" s="10">
        <v>6.1</v>
      </c>
      <c r="X8" s="10">
        <v>3.5</v>
      </c>
      <c r="Y8" s="13"/>
      <c r="Z8" s="13"/>
      <c r="AA8" s="13"/>
    </row>
    <row r="9" spans="1:27" ht="19.899999999999999" customHeight="1" x14ac:dyDescent="0.15">
      <c r="Q9" s="8" t="s">
        <v>23</v>
      </c>
      <c r="R9" s="8">
        <v>197</v>
      </c>
      <c r="S9" s="9" t="str">
        <f t="shared" si="0"/>
        <v>40～49歳(n=197)</v>
      </c>
      <c r="T9" s="10">
        <v>15.2</v>
      </c>
      <c r="U9" s="10">
        <v>49.2</v>
      </c>
      <c r="V9" s="10">
        <v>21.8</v>
      </c>
      <c r="W9" s="10">
        <v>10.199999999999999</v>
      </c>
      <c r="X9" s="10">
        <v>3.6</v>
      </c>
      <c r="Y9" s="13"/>
      <c r="Z9" s="13"/>
      <c r="AA9" s="13"/>
    </row>
    <row r="10" spans="1:27" ht="19.899999999999999" customHeight="1" x14ac:dyDescent="0.15">
      <c r="Q10" s="8" t="s">
        <v>24</v>
      </c>
      <c r="R10" s="8">
        <v>242</v>
      </c>
      <c r="S10" s="9" t="str">
        <f t="shared" si="0"/>
        <v>50～59歳(n=242)</v>
      </c>
      <c r="T10" s="10">
        <v>13.6</v>
      </c>
      <c r="U10" s="10">
        <v>55.8</v>
      </c>
      <c r="V10" s="10">
        <v>21.9</v>
      </c>
      <c r="W10" s="10">
        <v>5</v>
      </c>
      <c r="X10" s="10">
        <v>3.7</v>
      </c>
      <c r="Y10" s="13"/>
      <c r="Z10" s="13"/>
      <c r="AA10" s="13"/>
    </row>
    <row r="11" spans="1:27" ht="19.899999999999999" customHeight="1" x14ac:dyDescent="0.15">
      <c r="Q11" s="8" t="s">
        <v>25</v>
      </c>
      <c r="R11" s="8">
        <v>112</v>
      </c>
      <c r="S11" s="9" t="str">
        <f t="shared" si="0"/>
        <v>60～64歳(n=112)</v>
      </c>
      <c r="T11" s="10">
        <v>10.7</v>
      </c>
      <c r="U11" s="10">
        <v>51.8</v>
      </c>
      <c r="V11" s="10">
        <v>25.9</v>
      </c>
      <c r="W11" s="10">
        <v>8.9</v>
      </c>
      <c r="X11" s="10">
        <v>2.7</v>
      </c>
      <c r="Y11" s="13"/>
      <c r="Z11" s="13"/>
      <c r="AA11" s="13"/>
    </row>
    <row r="12" spans="1:27" ht="19.899999999999999" customHeight="1" x14ac:dyDescent="0.15">
      <c r="Q12" s="8" t="s">
        <v>26</v>
      </c>
      <c r="R12" s="8">
        <v>95</v>
      </c>
      <c r="S12" s="9" t="str">
        <f t="shared" si="0"/>
        <v>65～69歳(n=95)</v>
      </c>
      <c r="T12" s="10">
        <v>11.6</v>
      </c>
      <c r="U12" s="10">
        <v>46.3</v>
      </c>
      <c r="V12" s="10">
        <v>25.3</v>
      </c>
      <c r="W12" s="10">
        <v>10.5</v>
      </c>
      <c r="X12" s="10">
        <v>6.3</v>
      </c>
      <c r="Y12" s="13"/>
      <c r="Z12" s="13"/>
      <c r="AA12" s="13"/>
    </row>
    <row r="13" spans="1:27" ht="19.899999999999999" customHeight="1" x14ac:dyDescent="0.15">
      <c r="Q13" s="8" t="s">
        <v>27</v>
      </c>
      <c r="R13" s="8">
        <v>184</v>
      </c>
      <c r="S13" s="9" t="str">
        <f t="shared" si="0"/>
        <v>70～74歳(n=184)</v>
      </c>
      <c r="T13" s="10">
        <v>14.1</v>
      </c>
      <c r="U13" s="10">
        <v>56</v>
      </c>
      <c r="V13" s="10">
        <v>17.899999999999999</v>
      </c>
      <c r="W13" s="10">
        <v>3.3</v>
      </c>
      <c r="X13" s="10">
        <v>8.6999999999999993</v>
      </c>
      <c r="Y13" s="13"/>
      <c r="Z13" s="13"/>
      <c r="AA13" s="13"/>
    </row>
    <row r="14" spans="1:27" ht="19.899999999999999" customHeight="1" x14ac:dyDescent="0.15">
      <c r="Q14" s="8" t="s">
        <v>28</v>
      </c>
      <c r="R14" s="8">
        <v>169</v>
      </c>
      <c r="S14" s="9" t="str">
        <f t="shared" si="0"/>
        <v>75歳以上(n=169)</v>
      </c>
      <c r="T14" s="10">
        <v>11.8</v>
      </c>
      <c r="U14" s="10">
        <v>51.5</v>
      </c>
      <c r="V14" s="10">
        <v>22.5</v>
      </c>
      <c r="W14" s="10">
        <v>5.3</v>
      </c>
      <c r="X14" s="10">
        <v>8.9</v>
      </c>
      <c r="Y14" s="13"/>
      <c r="Z14" s="13"/>
      <c r="AA14" s="13"/>
    </row>
    <row r="15" spans="1:27" ht="19.899999999999999" customHeight="1" x14ac:dyDescent="0.15">
      <c r="Q15" s="8" t="s">
        <v>5</v>
      </c>
      <c r="R15" s="8">
        <v>17</v>
      </c>
      <c r="S15" s="9" t="str">
        <f t="shared" si="0"/>
        <v>（無効回答）(n=17)</v>
      </c>
      <c r="T15" s="10">
        <v>11.8</v>
      </c>
      <c r="U15" s="10">
        <v>52.9</v>
      </c>
      <c r="V15" s="10">
        <v>17.600000000000001</v>
      </c>
      <c r="W15" s="10">
        <v>11.8</v>
      </c>
      <c r="X15" s="10">
        <v>5.9</v>
      </c>
      <c r="Y15" s="11"/>
    </row>
  </sheetData>
  <phoneticPr fontId="9"/>
  <pageMargins left="0" right="0" top="0.39370078740157483" bottom="0" header="0.31496062992125984" footer="0.31496062992125984"/>
  <pageSetup paperSize="9" scale="78"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
  <sheetViews>
    <sheetView view="pageBreakPreview" zoomScaleNormal="100" zoomScaleSheetLayoutView="100" workbookViewId="0">
      <selection activeCell="Y11" sqref="Y11"/>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32.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420</v>
      </c>
    </row>
    <row r="3" spans="1:27" ht="19.899999999999999" customHeight="1" x14ac:dyDescent="0.15">
      <c r="Q3" s="2" t="s">
        <v>418</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3</v>
      </c>
      <c r="S5" s="3" t="s">
        <v>2</v>
      </c>
      <c r="T5" s="7" t="s">
        <v>71</v>
      </c>
      <c r="U5" s="7" t="s">
        <v>73</v>
      </c>
      <c r="V5" s="7" t="s">
        <v>72</v>
      </c>
      <c r="W5" s="7" t="s">
        <v>70</v>
      </c>
      <c r="X5" s="7" t="s">
        <v>5</v>
      </c>
    </row>
    <row r="6" spans="1:27" ht="19.899999999999999" customHeight="1" x14ac:dyDescent="0.15">
      <c r="Q6" s="8" t="s">
        <v>69</v>
      </c>
      <c r="R6" s="8">
        <v>223</v>
      </c>
      <c r="S6" s="9" t="str">
        <f t="shared" ref="S6:S11" si="0">Q6&amp;"(n="&amp;R6&amp;")"</f>
        <v>西部地域(n=223)</v>
      </c>
      <c r="T6" s="10">
        <v>15.2</v>
      </c>
      <c r="U6" s="10">
        <v>57.4</v>
      </c>
      <c r="V6" s="10">
        <v>19.3</v>
      </c>
      <c r="W6" s="10">
        <v>4</v>
      </c>
      <c r="X6" s="10">
        <v>4</v>
      </c>
      <c r="Y6" s="13"/>
      <c r="Z6" s="13"/>
      <c r="AA6" s="13"/>
    </row>
    <row r="7" spans="1:27" ht="19.899999999999999" customHeight="1" x14ac:dyDescent="0.15">
      <c r="Q7" s="8" t="s">
        <v>68</v>
      </c>
      <c r="R7" s="8">
        <v>237</v>
      </c>
      <c r="S7" s="9" t="str">
        <f t="shared" si="0"/>
        <v>北部地域(n=237)</v>
      </c>
      <c r="T7" s="10">
        <v>14.8</v>
      </c>
      <c r="U7" s="10">
        <v>45.6</v>
      </c>
      <c r="V7" s="10">
        <v>26.2</v>
      </c>
      <c r="W7" s="10">
        <v>8</v>
      </c>
      <c r="X7" s="10">
        <v>5.5</v>
      </c>
      <c r="Y7" s="13"/>
      <c r="Z7" s="13"/>
      <c r="AA7" s="13"/>
    </row>
    <row r="8" spans="1:27" ht="19.899999999999999" customHeight="1" x14ac:dyDescent="0.15">
      <c r="Q8" s="8" t="str">
        <f>"    南部地域"&amp;CHAR(10)&amp;"（中心市街地）"&amp;CHAR(10)&amp;"   "</f>
        <v xml:space="preserve">    南部地域
（中心市街地）
   </v>
      </c>
      <c r="R8" s="8">
        <v>187</v>
      </c>
      <c r="S8" s="9" t="str">
        <f t="shared" si="0"/>
        <v xml:space="preserve">    南部地域
（中心市街地）
   (n=187)</v>
      </c>
      <c r="T8" s="10">
        <v>16.600000000000001</v>
      </c>
      <c r="U8" s="10">
        <v>51.9</v>
      </c>
      <c r="V8" s="10">
        <v>20.3</v>
      </c>
      <c r="W8" s="10">
        <v>7.5</v>
      </c>
      <c r="X8" s="10">
        <v>3.7</v>
      </c>
      <c r="Y8" s="13"/>
      <c r="Z8" s="13"/>
      <c r="AA8" s="13"/>
    </row>
    <row r="9" spans="1:27" ht="19.899999999999999" customHeight="1" x14ac:dyDescent="0.15">
      <c r="Q9" s="8" t="str">
        <f>"          南部地域"&amp;CHAR(10)&amp;"（中心市街地以外）"&amp;CHAR(10)&amp;"         "</f>
        <v xml:space="preserve">          南部地域
（中心市街地以外）
         </v>
      </c>
      <c r="R9" s="8">
        <v>245</v>
      </c>
      <c r="S9" s="9" t="str">
        <f t="shared" si="0"/>
        <v xml:space="preserve">          南部地域
（中心市街地以外）
         (n=245)</v>
      </c>
      <c r="T9" s="10">
        <v>12.2</v>
      </c>
      <c r="U9" s="10">
        <v>55.9</v>
      </c>
      <c r="V9" s="10">
        <v>21.2</v>
      </c>
      <c r="W9" s="10">
        <v>5.3</v>
      </c>
      <c r="X9" s="10">
        <v>5.3</v>
      </c>
      <c r="Y9" s="13"/>
      <c r="Z9" s="13"/>
      <c r="AA9" s="13"/>
    </row>
    <row r="10" spans="1:27" ht="19.899999999999999" customHeight="1" x14ac:dyDescent="0.15">
      <c r="Q10" s="8" t="s">
        <v>67</v>
      </c>
      <c r="R10" s="8">
        <v>285</v>
      </c>
      <c r="S10" s="9" t="str">
        <f t="shared" si="0"/>
        <v>東部地域(n=285)</v>
      </c>
      <c r="T10" s="10">
        <v>12.3</v>
      </c>
      <c r="U10" s="10">
        <v>49.8</v>
      </c>
      <c r="V10" s="10">
        <v>25.6</v>
      </c>
      <c r="W10" s="10">
        <v>6.3</v>
      </c>
      <c r="X10" s="10">
        <v>6</v>
      </c>
      <c r="Y10" s="13"/>
      <c r="Z10" s="13"/>
      <c r="AA10" s="13"/>
    </row>
    <row r="11" spans="1:27" ht="19.899999999999999" customHeight="1" x14ac:dyDescent="0.15">
      <c r="Q11" s="8" t="s">
        <v>5</v>
      </c>
      <c r="R11" s="8">
        <v>33</v>
      </c>
      <c r="S11" s="9" t="str">
        <f t="shared" si="0"/>
        <v>（無効回答）(n=33)</v>
      </c>
      <c r="T11" s="10">
        <v>9.1</v>
      </c>
      <c r="U11" s="10">
        <v>45.5</v>
      </c>
      <c r="V11" s="10">
        <v>21.2</v>
      </c>
      <c r="W11" s="10">
        <v>15.2</v>
      </c>
      <c r="X11" s="10">
        <v>9.1</v>
      </c>
      <c r="Y11" s="11"/>
      <c r="Z11" s="13"/>
      <c r="AA11" s="13"/>
    </row>
    <row r="12" spans="1:27" ht="19.899999999999999" customHeight="1" x14ac:dyDescent="0.15">
      <c r="Z12" s="13"/>
      <c r="AA12" s="13"/>
    </row>
    <row r="13" spans="1:27" ht="19.899999999999999" customHeight="1" x14ac:dyDescent="0.15">
      <c r="Z13" s="13"/>
      <c r="AA13" s="13"/>
    </row>
    <row r="14" spans="1:27" ht="19.899999999999999" customHeight="1" x14ac:dyDescent="0.15">
      <c r="Z14" s="13"/>
      <c r="AA14" s="13"/>
    </row>
  </sheetData>
  <phoneticPr fontId="9"/>
  <pageMargins left="0" right="0" top="0.39370078740157483" bottom="0" header="0.31496062992125984" footer="0.31496062992125984"/>
  <pageSetup paperSize="9" scale="78"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view="pageBreakPreview" zoomScaleNormal="100" zoomScaleSheetLayoutView="100" workbookViewId="0">
      <selection activeCell="Y15" sqref="Y15"/>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420</v>
      </c>
    </row>
    <row r="3" spans="1:27" ht="19.899999999999999" customHeight="1" x14ac:dyDescent="0.15">
      <c r="Q3" s="2" t="s">
        <v>418</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3</v>
      </c>
      <c r="S5" s="3" t="s">
        <v>2</v>
      </c>
      <c r="T5" s="7" t="s">
        <v>71</v>
      </c>
      <c r="U5" s="7" t="s">
        <v>73</v>
      </c>
      <c r="V5" s="7" t="s">
        <v>72</v>
      </c>
      <c r="W5" s="7" t="s">
        <v>70</v>
      </c>
      <c r="X5" s="7" t="s">
        <v>5</v>
      </c>
    </row>
    <row r="6" spans="1:27" ht="19.899999999999999" customHeight="1" x14ac:dyDescent="0.15">
      <c r="Q6" s="8" t="s">
        <v>92</v>
      </c>
      <c r="R6" s="8">
        <v>46</v>
      </c>
      <c r="S6" s="9" t="str">
        <f t="shared" ref="S6:S15" si="0">Q6&amp;"(n="&amp;R6&amp;")"</f>
        <v>飛田給駅(n=46)</v>
      </c>
      <c r="T6" s="10">
        <v>21.7</v>
      </c>
      <c r="U6" s="10">
        <v>54.3</v>
      </c>
      <c r="V6" s="10">
        <v>15.2</v>
      </c>
      <c r="W6" s="10">
        <v>2.2000000000000002</v>
      </c>
      <c r="X6" s="10">
        <v>6.5</v>
      </c>
      <c r="Y6" s="13"/>
      <c r="Z6" s="13"/>
      <c r="AA6" s="13"/>
    </row>
    <row r="7" spans="1:27" ht="19.899999999999999" customHeight="1" x14ac:dyDescent="0.15">
      <c r="Q7" s="8" t="s">
        <v>91</v>
      </c>
      <c r="R7" s="8">
        <v>88</v>
      </c>
      <c r="S7" s="9" t="str">
        <f t="shared" si="0"/>
        <v>西調布駅(n=88)</v>
      </c>
      <c r="T7" s="10">
        <v>12.5</v>
      </c>
      <c r="U7" s="10">
        <v>61.4</v>
      </c>
      <c r="V7" s="10">
        <v>21.6</v>
      </c>
      <c r="W7" s="10">
        <v>4.5</v>
      </c>
      <c r="X7" s="10" t="s">
        <v>393</v>
      </c>
      <c r="Y7" s="13"/>
      <c r="Z7" s="13"/>
      <c r="AA7" s="13"/>
    </row>
    <row r="8" spans="1:27" ht="19.899999999999999" customHeight="1" x14ac:dyDescent="0.15">
      <c r="Q8" s="8" t="s">
        <v>90</v>
      </c>
      <c r="R8" s="8">
        <v>468</v>
      </c>
      <c r="S8" s="9" t="str">
        <f t="shared" si="0"/>
        <v>調布駅(n=468)</v>
      </c>
      <c r="T8" s="10">
        <v>15.6</v>
      </c>
      <c r="U8" s="10">
        <v>51.1</v>
      </c>
      <c r="V8" s="10">
        <v>21.4</v>
      </c>
      <c r="W8" s="10">
        <v>7.3</v>
      </c>
      <c r="X8" s="10">
        <v>4.7</v>
      </c>
      <c r="Y8" s="13"/>
      <c r="Z8" s="13"/>
      <c r="AA8" s="13"/>
    </row>
    <row r="9" spans="1:27" ht="19.899999999999999" customHeight="1" x14ac:dyDescent="0.15">
      <c r="Q9" s="8" t="s">
        <v>89</v>
      </c>
      <c r="R9" s="8">
        <v>51</v>
      </c>
      <c r="S9" s="9" t="str">
        <f t="shared" si="0"/>
        <v>京王多摩川駅(n=51)</v>
      </c>
      <c r="T9" s="10">
        <v>3.9</v>
      </c>
      <c r="U9" s="10">
        <v>66.7</v>
      </c>
      <c r="V9" s="10">
        <v>21.6</v>
      </c>
      <c r="W9" s="10">
        <v>5.9</v>
      </c>
      <c r="X9" s="10">
        <v>2</v>
      </c>
      <c r="Y9" s="13"/>
      <c r="Z9" s="13"/>
      <c r="AA9" s="13"/>
    </row>
    <row r="10" spans="1:27" ht="19.899999999999999" customHeight="1" x14ac:dyDescent="0.15">
      <c r="Q10" s="8" t="s">
        <v>88</v>
      </c>
      <c r="R10" s="8">
        <v>44</v>
      </c>
      <c r="S10" s="9" t="str">
        <f t="shared" si="0"/>
        <v>布田駅(n=44)</v>
      </c>
      <c r="T10" s="10">
        <v>11.4</v>
      </c>
      <c r="U10" s="10">
        <v>47.7</v>
      </c>
      <c r="V10" s="10">
        <v>31.8</v>
      </c>
      <c r="W10" s="10">
        <v>6.8</v>
      </c>
      <c r="X10" s="10">
        <v>2.2999999999999998</v>
      </c>
      <c r="Y10" s="13"/>
      <c r="Z10" s="13"/>
      <c r="AA10" s="13"/>
    </row>
    <row r="11" spans="1:27" ht="19.899999999999999" customHeight="1" x14ac:dyDescent="0.15">
      <c r="Q11" s="8" t="s">
        <v>87</v>
      </c>
      <c r="R11" s="8">
        <v>120</v>
      </c>
      <c r="S11" s="9" t="str">
        <f t="shared" si="0"/>
        <v>国領駅(n=120)</v>
      </c>
      <c r="T11" s="10">
        <v>18.3</v>
      </c>
      <c r="U11" s="10">
        <v>55.8</v>
      </c>
      <c r="V11" s="10">
        <v>16.7</v>
      </c>
      <c r="W11" s="10">
        <v>6.7</v>
      </c>
      <c r="X11" s="10">
        <v>2.5</v>
      </c>
      <c r="Y11" s="13"/>
      <c r="Z11" s="13"/>
      <c r="AA11" s="13"/>
    </row>
    <row r="12" spans="1:27" ht="19.899999999999999" customHeight="1" x14ac:dyDescent="0.15">
      <c r="Q12" s="8" t="s">
        <v>86</v>
      </c>
      <c r="R12" s="8">
        <v>64</v>
      </c>
      <c r="S12" s="9" t="str">
        <f t="shared" si="0"/>
        <v>柴崎駅(n=64)</v>
      </c>
      <c r="T12" s="10">
        <v>9.4</v>
      </c>
      <c r="U12" s="10">
        <v>37.5</v>
      </c>
      <c r="V12" s="10">
        <v>32.799999999999997</v>
      </c>
      <c r="W12" s="10">
        <v>10.9</v>
      </c>
      <c r="X12" s="10">
        <v>9.4</v>
      </c>
      <c r="Y12" s="13"/>
      <c r="Z12" s="13"/>
      <c r="AA12" s="13"/>
    </row>
    <row r="13" spans="1:27" ht="19.899999999999999" customHeight="1" x14ac:dyDescent="0.15">
      <c r="Q13" s="8" t="s">
        <v>85</v>
      </c>
      <c r="R13" s="8">
        <v>193</v>
      </c>
      <c r="S13" s="9" t="str">
        <f t="shared" si="0"/>
        <v>つつじヶ丘駅(n=193)</v>
      </c>
      <c r="T13" s="10">
        <v>11.9</v>
      </c>
      <c r="U13" s="10">
        <v>47.2</v>
      </c>
      <c r="V13" s="10">
        <v>30.6</v>
      </c>
      <c r="W13" s="10">
        <v>5.2</v>
      </c>
      <c r="X13" s="10">
        <v>5.2</v>
      </c>
      <c r="Y13" s="13"/>
      <c r="Z13" s="13"/>
      <c r="AA13" s="13"/>
    </row>
    <row r="14" spans="1:27" ht="19.899999999999999" customHeight="1" x14ac:dyDescent="0.15">
      <c r="Q14" s="8" t="s">
        <v>84</v>
      </c>
      <c r="R14" s="8">
        <v>117</v>
      </c>
      <c r="S14" s="9" t="str">
        <f t="shared" si="0"/>
        <v>仙川駅(n=117)</v>
      </c>
      <c r="T14" s="10">
        <v>13.7</v>
      </c>
      <c r="U14" s="10">
        <v>53.8</v>
      </c>
      <c r="V14" s="10">
        <v>19.7</v>
      </c>
      <c r="W14" s="10">
        <v>6</v>
      </c>
      <c r="X14" s="10">
        <v>6.8</v>
      </c>
      <c r="Y14" s="13"/>
      <c r="Z14" s="13"/>
      <c r="AA14" s="13"/>
    </row>
    <row r="15" spans="1:27" ht="19.899999999999999" customHeight="1" x14ac:dyDescent="0.15">
      <c r="Q15" s="8" t="s">
        <v>5</v>
      </c>
      <c r="R15" s="8">
        <v>19</v>
      </c>
      <c r="S15" s="9" t="str">
        <f t="shared" si="0"/>
        <v>（無効回答）(n=19)</v>
      </c>
      <c r="T15" s="10" t="s">
        <v>393</v>
      </c>
      <c r="U15" s="10">
        <v>47.4</v>
      </c>
      <c r="V15" s="10">
        <v>5.3</v>
      </c>
      <c r="W15" s="10">
        <v>5.3</v>
      </c>
      <c r="X15" s="10">
        <v>42.1</v>
      </c>
      <c r="Y15" s="11"/>
    </row>
  </sheetData>
  <phoneticPr fontId="9"/>
  <pageMargins left="0" right="0" top="0.39370078740157483" bottom="0" header="0.31496062992125984" footer="0.31496062992125984"/>
  <pageSetup paperSize="9" scale="78"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view="pageBreakPreview" zoomScaleNormal="100" zoomScaleSheetLayoutView="100" workbookViewId="0">
      <selection activeCell="Q11" sqref="Q11"/>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32.25" style="2" bestFit="1" customWidth="1"/>
    <col min="18" max="18" width="7.75" style="2" bestFit="1" customWidth="1"/>
    <col min="19" max="19" width="20.75" style="2" customWidth="1"/>
    <col min="20" max="16384" width="8.75" style="2"/>
  </cols>
  <sheetData>
    <row r="1" spans="1:27" ht="19.899999999999999" customHeight="1" x14ac:dyDescent="0.15">
      <c r="A1" s="1"/>
      <c r="C1" s="12" t="s">
        <v>363</v>
      </c>
    </row>
    <row r="2" spans="1:27" ht="19.899999999999999" customHeight="1" x14ac:dyDescent="0.15">
      <c r="Q2" s="2" t="s">
        <v>423</v>
      </c>
    </row>
    <row r="3" spans="1:27" ht="19.899999999999999" customHeight="1" x14ac:dyDescent="0.15">
      <c r="Q3" s="2" t="s">
        <v>425</v>
      </c>
    </row>
    <row r="4" spans="1:27" ht="19.899999999999999" customHeight="1" x14ac:dyDescent="0.15">
      <c r="Q4" s="3"/>
      <c r="R4" s="4"/>
      <c r="S4" s="5" t="s">
        <v>0</v>
      </c>
      <c r="T4" s="6">
        <v>1</v>
      </c>
      <c r="U4" s="6">
        <v>1</v>
      </c>
      <c r="V4" s="6">
        <v>1</v>
      </c>
      <c r="W4" s="6">
        <v>1</v>
      </c>
      <c r="X4" s="6">
        <v>1</v>
      </c>
      <c r="Y4" s="6">
        <v>1</v>
      </c>
    </row>
    <row r="5" spans="1:27" ht="19.899999999999999" customHeight="1" x14ac:dyDescent="0.15">
      <c r="Q5" s="3" t="s">
        <v>1</v>
      </c>
      <c r="R5" s="4" t="s">
        <v>3</v>
      </c>
      <c r="S5" s="3" t="s">
        <v>2</v>
      </c>
      <c r="T5" s="7" t="s">
        <v>105</v>
      </c>
      <c r="U5" s="7" t="s">
        <v>104</v>
      </c>
      <c r="V5" s="7" t="s">
        <v>103</v>
      </c>
      <c r="W5" s="7" t="s">
        <v>102</v>
      </c>
      <c r="X5" s="7" t="s">
        <v>101</v>
      </c>
      <c r="Y5" s="7" t="s">
        <v>5</v>
      </c>
    </row>
    <row r="6" spans="1:27" ht="19.899999999999999" customHeight="1" x14ac:dyDescent="0.15">
      <c r="Q6" s="8" t="s">
        <v>100</v>
      </c>
      <c r="R6" s="8">
        <v>1210</v>
      </c>
      <c r="S6" s="9" t="str">
        <f>Q6</f>
        <v>徒歩</v>
      </c>
      <c r="T6" s="10">
        <v>18.600000000000001</v>
      </c>
      <c r="U6" s="10">
        <v>46.5</v>
      </c>
      <c r="V6" s="10">
        <v>23</v>
      </c>
      <c r="W6" s="10">
        <v>9.6</v>
      </c>
      <c r="X6" s="28"/>
      <c r="Y6" s="10">
        <v>2.2999999999999998</v>
      </c>
      <c r="AA6" s="13"/>
    </row>
    <row r="7" spans="1:27" ht="19.899999999999999" customHeight="1" x14ac:dyDescent="0.15">
      <c r="Q7" s="8" t="s">
        <v>99</v>
      </c>
      <c r="R7" s="8">
        <v>1210</v>
      </c>
      <c r="S7" s="9" t="str">
        <f t="shared" ref="S7:S10" si="0">Q7</f>
        <v>自転車</v>
      </c>
      <c r="T7" s="10">
        <v>6.4</v>
      </c>
      <c r="U7" s="10">
        <v>26.8</v>
      </c>
      <c r="V7" s="10">
        <v>23.8</v>
      </c>
      <c r="W7" s="10">
        <v>17.100000000000001</v>
      </c>
      <c r="X7" s="10">
        <v>19.5</v>
      </c>
      <c r="Y7" s="10">
        <v>6.4</v>
      </c>
      <c r="AA7" s="13"/>
    </row>
    <row r="8" spans="1:27" ht="19.899999999999999" customHeight="1" x14ac:dyDescent="0.15">
      <c r="Q8" s="8" t="s">
        <v>98</v>
      </c>
      <c r="R8" s="8">
        <v>1210</v>
      </c>
      <c r="S8" s="9" t="str">
        <f t="shared" si="0"/>
        <v>バイク</v>
      </c>
      <c r="T8" s="10">
        <v>1.8</v>
      </c>
      <c r="U8" s="10">
        <v>6.4</v>
      </c>
      <c r="V8" s="10">
        <v>3.6</v>
      </c>
      <c r="W8" s="10">
        <v>2.5</v>
      </c>
      <c r="X8" s="10">
        <v>68.5</v>
      </c>
      <c r="Y8" s="10">
        <v>17.2</v>
      </c>
      <c r="AA8" s="13"/>
    </row>
    <row r="9" spans="1:27" ht="19.899999999999999" customHeight="1" x14ac:dyDescent="0.15">
      <c r="Q9" s="8" t="s">
        <v>97</v>
      </c>
      <c r="R9" s="8">
        <v>1210</v>
      </c>
      <c r="S9" s="9" t="str">
        <f t="shared" si="0"/>
        <v>自動車</v>
      </c>
      <c r="T9" s="10">
        <v>4.9000000000000004</v>
      </c>
      <c r="U9" s="10">
        <v>25.7</v>
      </c>
      <c r="V9" s="10">
        <v>15.3</v>
      </c>
      <c r="W9" s="10">
        <v>7.5</v>
      </c>
      <c r="X9" s="10">
        <v>35.700000000000003</v>
      </c>
      <c r="Y9" s="10">
        <v>10.9</v>
      </c>
      <c r="AA9" s="13"/>
    </row>
    <row r="10" spans="1:27" ht="19.899999999999999" customHeight="1" x14ac:dyDescent="0.15">
      <c r="Q10" s="8" t="s">
        <v>96</v>
      </c>
      <c r="R10" s="8">
        <v>1210</v>
      </c>
      <c r="S10" s="9" t="str">
        <f t="shared" si="0"/>
        <v>車いす・ベビーカー</v>
      </c>
      <c r="T10" s="10">
        <v>0.9</v>
      </c>
      <c r="U10" s="10">
        <v>6</v>
      </c>
      <c r="V10" s="10">
        <v>9.3000000000000007</v>
      </c>
      <c r="W10" s="10">
        <v>7.9</v>
      </c>
      <c r="X10" s="10">
        <v>59.9</v>
      </c>
      <c r="Y10" s="10">
        <v>16</v>
      </c>
      <c r="AA10" s="13"/>
    </row>
    <row r="11" spans="1:27" ht="19.899999999999999" customHeight="1" x14ac:dyDescent="0.15">
      <c r="Q11" s="12"/>
    </row>
  </sheetData>
  <phoneticPr fontId="9"/>
  <pageMargins left="0" right="0" top="0.39370078740157483" bottom="0" header="0.31496062992125984" footer="0.31496062992125984"/>
  <pageSetup paperSize="9" scale="78"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7"/>
  <sheetViews>
    <sheetView view="pageBreakPreview" zoomScaleNormal="100" zoomScaleSheetLayoutView="100" workbookViewId="0">
      <selection activeCell="Y15" sqref="Y15"/>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Q1" s="2" t="s">
        <v>422</v>
      </c>
    </row>
    <row r="2" spans="1:27" ht="19.899999999999999" customHeight="1" x14ac:dyDescent="0.15">
      <c r="A2" s="1"/>
      <c r="C2" s="12"/>
      <c r="Q2" s="2" t="s">
        <v>424</v>
      </c>
    </row>
    <row r="3" spans="1:27" ht="19.899999999999999" customHeight="1" x14ac:dyDescent="0.15">
      <c r="Q3" s="2" t="s">
        <v>238</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3</v>
      </c>
      <c r="S5" s="3" t="s">
        <v>2</v>
      </c>
      <c r="T5" s="7" t="s">
        <v>125</v>
      </c>
      <c r="U5" s="7" t="s">
        <v>124</v>
      </c>
      <c r="V5" s="7" t="s">
        <v>123</v>
      </c>
      <c r="W5" s="7" t="s">
        <v>122</v>
      </c>
      <c r="X5" s="7" t="s">
        <v>5</v>
      </c>
    </row>
    <row r="6" spans="1:27" ht="19.899999999999999" customHeight="1" x14ac:dyDescent="0.15">
      <c r="Q6" s="8" t="s">
        <v>20</v>
      </c>
      <c r="R6" s="8">
        <v>19</v>
      </c>
      <c r="S6" s="9" t="str">
        <f t="shared" ref="S6:S15" si="0">Q6&amp;"(n="&amp;R6&amp;")"</f>
        <v>16～19歳(n=19)</v>
      </c>
      <c r="T6" s="10">
        <v>21.1</v>
      </c>
      <c r="U6" s="10">
        <v>57.9</v>
      </c>
      <c r="V6" s="10">
        <v>21.1</v>
      </c>
      <c r="W6" s="10">
        <v>0</v>
      </c>
      <c r="X6" s="10">
        <v>0</v>
      </c>
      <c r="Y6" s="13"/>
      <c r="Z6" s="13"/>
      <c r="AA6" s="13"/>
    </row>
    <row r="7" spans="1:27" ht="19.899999999999999" customHeight="1" x14ac:dyDescent="0.15">
      <c r="Q7" s="8" t="s">
        <v>21</v>
      </c>
      <c r="R7" s="8">
        <v>61</v>
      </c>
      <c r="S7" s="9" t="str">
        <f t="shared" si="0"/>
        <v>20～29歳(n=61)</v>
      </c>
      <c r="T7" s="10">
        <v>27.9</v>
      </c>
      <c r="U7" s="10">
        <v>50.8</v>
      </c>
      <c r="V7" s="10">
        <v>9.8000000000000007</v>
      </c>
      <c r="W7" s="10">
        <v>11.5</v>
      </c>
      <c r="X7" s="10">
        <v>0</v>
      </c>
      <c r="Y7" s="13"/>
      <c r="Z7" s="13"/>
      <c r="AA7" s="13"/>
    </row>
    <row r="8" spans="1:27" ht="19.899999999999999" customHeight="1" x14ac:dyDescent="0.15">
      <c r="Q8" s="8" t="s">
        <v>22</v>
      </c>
      <c r="R8" s="8">
        <v>114</v>
      </c>
      <c r="S8" s="9" t="str">
        <f t="shared" si="0"/>
        <v>30～39歳(n=114)</v>
      </c>
      <c r="T8" s="10">
        <v>18.399999999999999</v>
      </c>
      <c r="U8" s="10">
        <v>43</v>
      </c>
      <c r="V8" s="10">
        <v>26.3</v>
      </c>
      <c r="W8" s="10">
        <v>10.5</v>
      </c>
      <c r="X8" s="10">
        <v>1.8</v>
      </c>
      <c r="Y8" s="13"/>
      <c r="Z8" s="13"/>
      <c r="AA8" s="13"/>
    </row>
    <row r="9" spans="1:27" ht="19.899999999999999" customHeight="1" x14ac:dyDescent="0.15">
      <c r="Q9" s="8" t="s">
        <v>23</v>
      </c>
      <c r="R9" s="8">
        <v>197</v>
      </c>
      <c r="S9" s="9" t="str">
        <f t="shared" si="0"/>
        <v>40～49歳(n=197)</v>
      </c>
      <c r="T9" s="10">
        <v>20.8</v>
      </c>
      <c r="U9" s="10">
        <v>39.6</v>
      </c>
      <c r="V9" s="10">
        <v>23.9</v>
      </c>
      <c r="W9" s="10">
        <v>15.2</v>
      </c>
      <c r="X9" s="10">
        <v>0.5</v>
      </c>
      <c r="Y9" s="13"/>
      <c r="Z9" s="13"/>
      <c r="AA9" s="13"/>
    </row>
    <row r="10" spans="1:27" ht="19.899999999999999" customHeight="1" x14ac:dyDescent="0.15">
      <c r="Q10" s="8" t="s">
        <v>24</v>
      </c>
      <c r="R10" s="8">
        <v>242</v>
      </c>
      <c r="S10" s="9" t="str">
        <f t="shared" si="0"/>
        <v>50～59歳(n=242)</v>
      </c>
      <c r="T10" s="10">
        <v>22.3</v>
      </c>
      <c r="U10" s="10">
        <v>45.5</v>
      </c>
      <c r="V10" s="10">
        <v>19</v>
      </c>
      <c r="W10" s="10">
        <v>12</v>
      </c>
      <c r="X10" s="10">
        <v>1.2</v>
      </c>
      <c r="Y10" s="13"/>
      <c r="Z10" s="13"/>
      <c r="AA10" s="13"/>
    </row>
    <row r="11" spans="1:27" ht="19.899999999999999" customHeight="1" x14ac:dyDescent="0.15">
      <c r="Q11" s="8" t="s">
        <v>25</v>
      </c>
      <c r="R11" s="8">
        <v>112</v>
      </c>
      <c r="S11" s="9" t="str">
        <f t="shared" si="0"/>
        <v>60～64歳(n=112)</v>
      </c>
      <c r="T11" s="10">
        <v>16.100000000000001</v>
      </c>
      <c r="U11" s="10">
        <v>43.8</v>
      </c>
      <c r="V11" s="10">
        <v>23.2</v>
      </c>
      <c r="W11" s="10">
        <v>14.3</v>
      </c>
      <c r="X11" s="10">
        <v>2.7</v>
      </c>
      <c r="Y11" s="13"/>
      <c r="Z11" s="13"/>
      <c r="AA11" s="13"/>
    </row>
    <row r="12" spans="1:27" ht="19.899999999999999" customHeight="1" x14ac:dyDescent="0.15">
      <c r="Q12" s="8" t="s">
        <v>26</v>
      </c>
      <c r="R12" s="8">
        <v>95</v>
      </c>
      <c r="S12" s="9" t="str">
        <f t="shared" si="0"/>
        <v>65～69歳(n=95)</v>
      </c>
      <c r="T12" s="10">
        <v>15.8</v>
      </c>
      <c r="U12" s="10">
        <v>43.2</v>
      </c>
      <c r="V12" s="10">
        <v>28.4</v>
      </c>
      <c r="W12" s="10">
        <v>9.5</v>
      </c>
      <c r="X12" s="10">
        <v>3.2</v>
      </c>
      <c r="Y12" s="13"/>
      <c r="Z12" s="13"/>
      <c r="AA12" s="13"/>
    </row>
    <row r="13" spans="1:27" ht="19.899999999999999" customHeight="1" x14ac:dyDescent="0.15">
      <c r="Q13" s="8" t="s">
        <v>27</v>
      </c>
      <c r="R13" s="8">
        <v>184</v>
      </c>
      <c r="S13" s="9" t="str">
        <f t="shared" si="0"/>
        <v>70～74歳(n=184)</v>
      </c>
      <c r="T13" s="10">
        <v>13</v>
      </c>
      <c r="U13" s="10">
        <v>54.9</v>
      </c>
      <c r="V13" s="10">
        <v>25</v>
      </c>
      <c r="W13" s="10">
        <v>3.3</v>
      </c>
      <c r="X13" s="10">
        <v>3.8</v>
      </c>
      <c r="Y13" s="13"/>
      <c r="Z13" s="13"/>
      <c r="AA13" s="13"/>
    </row>
    <row r="14" spans="1:27" ht="19.899999999999999" customHeight="1" x14ac:dyDescent="0.15">
      <c r="Q14" s="8" t="s">
        <v>28</v>
      </c>
      <c r="R14" s="8">
        <v>169</v>
      </c>
      <c r="S14" s="9" t="str">
        <f t="shared" si="0"/>
        <v>75歳以上(n=169)</v>
      </c>
      <c r="T14" s="10">
        <v>16.600000000000001</v>
      </c>
      <c r="U14" s="10">
        <v>49.7</v>
      </c>
      <c r="V14" s="10">
        <v>25.4</v>
      </c>
      <c r="W14" s="10">
        <v>3.6</v>
      </c>
      <c r="X14" s="10">
        <v>4.7</v>
      </c>
      <c r="Y14" s="13"/>
      <c r="Z14" s="13"/>
      <c r="AA14" s="13"/>
    </row>
    <row r="15" spans="1:27" ht="19.899999999999999" customHeight="1" x14ac:dyDescent="0.15">
      <c r="Q15" s="8" t="s">
        <v>5</v>
      </c>
      <c r="R15" s="8">
        <v>17</v>
      </c>
      <c r="S15" s="9" t="str">
        <f t="shared" si="0"/>
        <v>（無効回答）(n=17)</v>
      </c>
      <c r="T15" s="10">
        <v>17.600000000000001</v>
      </c>
      <c r="U15" s="10">
        <v>52.9</v>
      </c>
      <c r="V15" s="10">
        <v>17.600000000000001</v>
      </c>
      <c r="W15" s="10">
        <v>5.9</v>
      </c>
      <c r="X15" s="10">
        <v>5.9</v>
      </c>
      <c r="Y15" s="11"/>
    </row>
    <row r="17" spans="17:17" ht="19.899999999999999" customHeight="1" x14ac:dyDescent="0.15">
      <c r="Q17" s="50"/>
    </row>
    <row r="18" spans="17:17" ht="19.899999999999999" customHeight="1" x14ac:dyDescent="0.15">
      <c r="Q18" s="51"/>
    </row>
    <row r="31" spans="17:17" ht="19.899999999999999" customHeight="1" x14ac:dyDescent="0.15">
      <c r="Q31" s="2" t="s">
        <v>422</v>
      </c>
    </row>
    <row r="32" spans="17:17" ht="19.899999999999999" customHeight="1" x14ac:dyDescent="0.15">
      <c r="Q32" s="2" t="s">
        <v>424</v>
      </c>
    </row>
    <row r="33" spans="17:28" ht="19.899999999999999" customHeight="1" x14ac:dyDescent="0.15">
      <c r="Q33" s="2" t="s">
        <v>239</v>
      </c>
    </row>
    <row r="34" spans="17:28" ht="19.899999999999999" customHeight="1" x14ac:dyDescent="0.15">
      <c r="Q34" s="3"/>
      <c r="R34" s="4"/>
      <c r="S34" s="5" t="s">
        <v>0</v>
      </c>
      <c r="T34" s="6">
        <v>1</v>
      </c>
      <c r="U34" s="6">
        <v>1</v>
      </c>
      <c r="V34" s="6">
        <v>1</v>
      </c>
      <c r="W34" s="6">
        <v>1</v>
      </c>
      <c r="X34" s="6">
        <v>1</v>
      </c>
      <c r="Y34" s="6">
        <v>1</v>
      </c>
    </row>
    <row r="35" spans="17:28" ht="19.899999999999999" customHeight="1" x14ac:dyDescent="0.15">
      <c r="Q35" s="3" t="s">
        <v>1</v>
      </c>
      <c r="R35" s="4" t="s">
        <v>3</v>
      </c>
      <c r="S35" s="3" t="s">
        <v>2</v>
      </c>
      <c r="T35" s="7" t="s">
        <v>116</v>
      </c>
      <c r="U35" s="7" t="s">
        <v>115</v>
      </c>
      <c r="V35" s="7" t="s">
        <v>114</v>
      </c>
      <c r="W35" s="7" t="s">
        <v>113</v>
      </c>
      <c r="X35" s="7" t="s">
        <v>120</v>
      </c>
      <c r="Y35" s="7" t="s">
        <v>5</v>
      </c>
    </row>
    <row r="36" spans="17:28" ht="19.899999999999999" customHeight="1" x14ac:dyDescent="0.15">
      <c r="Q36" s="8" t="s">
        <v>20</v>
      </c>
      <c r="R36" s="8">
        <v>19</v>
      </c>
      <c r="S36" s="9" t="str">
        <f t="shared" ref="S36:S45" si="1">Q36&amp;"(n="&amp;R36&amp;")"</f>
        <v>16～19歳(n=19)</v>
      </c>
      <c r="T36" s="10">
        <v>0</v>
      </c>
      <c r="U36" s="10">
        <v>47.4</v>
      </c>
      <c r="V36" s="10">
        <v>5.3</v>
      </c>
      <c r="W36" s="10">
        <v>26.3</v>
      </c>
      <c r="X36" s="10">
        <v>21.1</v>
      </c>
      <c r="Y36" s="10">
        <v>0</v>
      </c>
      <c r="Z36" s="13"/>
      <c r="AA36" s="13"/>
      <c r="AB36" s="86"/>
    </row>
    <row r="37" spans="17:28" ht="19.899999999999999" customHeight="1" x14ac:dyDescent="0.15">
      <c r="Q37" s="8" t="s">
        <v>21</v>
      </c>
      <c r="R37" s="8">
        <v>61</v>
      </c>
      <c r="S37" s="9" t="str">
        <f t="shared" si="1"/>
        <v>20～29歳(n=61)</v>
      </c>
      <c r="T37" s="10">
        <v>11.5</v>
      </c>
      <c r="U37" s="10">
        <v>29.5</v>
      </c>
      <c r="V37" s="10">
        <v>26.2</v>
      </c>
      <c r="W37" s="10">
        <v>19.7</v>
      </c>
      <c r="X37" s="10">
        <v>13.1</v>
      </c>
      <c r="Y37" s="10">
        <v>0</v>
      </c>
      <c r="Z37" s="13"/>
      <c r="AA37" s="13"/>
      <c r="AB37" s="86"/>
    </row>
    <row r="38" spans="17:28" ht="19.899999999999999" customHeight="1" x14ac:dyDescent="0.15">
      <c r="Q38" s="8" t="s">
        <v>22</v>
      </c>
      <c r="R38" s="8">
        <v>114</v>
      </c>
      <c r="S38" s="9" t="str">
        <f t="shared" si="1"/>
        <v>30～39歳(n=114)</v>
      </c>
      <c r="T38" s="10">
        <v>6.1</v>
      </c>
      <c r="U38" s="10">
        <v>26.3</v>
      </c>
      <c r="V38" s="10">
        <v>26.3</v>
      </c>
      <c r="W38" s="10">
        <v>23.7</v>
      </c>
      <c r="X38" s="10">
        <v>16.7</v>
      </c>
      <c r="Y38" s="10">
        <v>0.9</v>
      </c>
      <c r="Z38" s="13"/>
      <c r="AA38" s="13"/>
      <c r="AB38" s="86"/>
    </row>
    <row r="39" spans="17:28" ht="19.899999999999999" customHeight="1" x14ac:dyDescent="0.15">
      <c r="Q39" s="8" t="s">
        <v>23</v>
      </c>
      <c r="R39" s="8">
        <v>197</v>
      </c>
      <c r="S39" s="9" t="str">
        <f t="shared" si="1"/>
        <v>40～49歳(n=197)</v>
      </c>
      <c r="T39" s="10">
        <v>9.6</v>
      </c>
      <c r="U39" s="10">
        <v>27.4</v>
      </c>
      <c r="V39" s="10">
        <v>24.9</v>
      </c>
      <c r="W39" s="10">
        <v>25.4</v>
      </c>
      <c r="X39" s="10">
        <v>11.7</v>
      </c>
      <c r="Y39" s="10">
        <v>1</v>
      </c>
      <c r="Z39" s="13"/>
      <c r="AA39" s="13"/>
      <c r="AB39" s="86"/>
    </row>
    <row r="40" spans="17:28" ht="19.899999999999999" customHeight="1" x14ac:dyDescent="0.15">
      <c r="Q40" s="8" t="s">
        <v>24</v>
      </c>
      <c r="R40" s="8">
        <v>242</v>
      </c>
      <c r="S40" s="9" t="str">
        <f t="shared" si="1"/>
        <v>50～59歳(n=242)</v>
      </c>
      <c r="T40" s="10">
        <v>7.4</v>
      </c>
      <c r="U40" s="10">
        <v>31</v>
      </c>
      <c r="V40" s="10">
        <v>23.1</v>
      </c>
      <c r="W40" s="10">
        <v>18.2</v>
      </c>
      <c r="X40" s="10">
        <v>17.399999999999999</v>
      </c>
      <c r="Y40" s="10">
        <v>2.9</v>
      </c>
      <c r="Z40" s="13"/>
      <c r="AA40" s="13"/>
      <c r="AB40" s="86"/>
    </row>
    <row r="41" spans="17:28" ht="19.899999999999999" customHeight="1" x14ac:dyDescent="0.15">
      <c r="Q41" s="8" t="s">
        <v>25</v>
      </c>
      <c r="R41" s="8">
        <v>112</v>
      </c>
      <c r="S41" s="9" t="str">
        <f t="shared" si="1"/>
        <v>60～64歳(n=112)</v>
      </c>
      <c r="T41" s="10">
        <v>3.6</v>
      </c>
      <c r="U41" s="10">
        <v>20.5</v>
      </c>
      <c r="V41" s="10">
        <v>18.8</v>
      </c>
      <c r="W41" s="10">
        <v>22.3</v>
      </c>
      <c r="X41" s="10">
        <v>24.1</v>
      </c>
      <c r="Y41" s="10">
        <v>10.7</v>
      </c>
      <c r="Z41" s="13"/>
      <c r="AA41" s="13"/>
      <c r="AB41" s="86"/>
    </row>
    <row r="42" spans="17:28" ht="19.899999999999999" customHeight="1" x14ac:dyDescent="0.15">
      <c r="Q42" s="8" t="s">
        <v>26</v>
      </c>
      <c r="R42" s="8">
        <v>95</v>
      </c>
      <c r="S42" s="9" t="str">
        <f t="shared" si="1"/>
        <v>65～69歳(n=95)</v>
      </c>
      <c r="T42" s="10">
        <v>5.3</v>
      </c>
      <c r="U42" s="10">
        <v>24.2</v>
      </c>
      <c r="V42" s="10">
        <v>26.3</v>
      </c>
      <c r="W42" s="10">
        <v>15.8</v>
      </c>
      <c r="X42" s="10">
        <v>22.1</v>
      </c>
      <c r="Y42" s="10">
        <v>6.3</v>
      </c>
      <c r="Z42" s="13"/>
      <c r="AA42" s="13"/>
      <c r="AB42" s="86"/>
    </row>
    <row r="43" spans="17:28" ht="19.899999999999999" customHeight="1" x14ac:dyDescent="0.15">
      <c r="Q43" s="8" t="s">
        <v>27</v>
      </c>
      <c r="R43" s="8">
        <v>184</v>
      </c>
      <c r="S43" s="9" t="str">
        <f t="shared" si="1"/>
        <v>70～74歳(n=184)</v>
      </c>
      <c r="T43" s="10">
        <v>4.3</v>
      </c>
      <c r="U43" s="10">
        <v>28.3</v>
      </c>
      <c r="V43" s="10">
        <v>26.6</v>
      </c>
      <c r="W43" s="10">
        <v>7.6</v>
      </c>
      <c r="X43" s="10">
        <v>23.4</v>
      </c>
      <c r="Y43" s="10">
        <v>9.8000000000000007</v>
      </c>
      <c r="Z43" s="13"/>
      <c r="AA43" s="13"/>
      <c r="AB43" s="86"/>
    </row>
    <row r="44" spans="17:28" ht="19.899999999999999" customHeight="1" x14ac:dyDescent="0.15">
      <c r="Q44" s="8" t="s">
        <v>28</v>
      </c>
      <c r="R44" s="8">
        <v>169</v>
      </c>
      <c r="S44" s="9" t="str">
        <f t="shared" si="1"/>
        <v>75歳以上(n=169)</v>
      </c>
      <c r="T44" s="10">
        <v>5.9</v>
      </c>
      <c r="U44" s="10">
        <v>20.100000000000001</v>
      </c>
      <c r="V44" s="10">
        <v>20.100000000000001</v>
      </c>
      <c r="W44" s="10">
        <v>8.9</v>
      </c>
      <c r="X44" s="10">
        <v>27.2</v>
      </c>
      <c r="Y44" s="10">
        <v>17.8</v>
      </c>
      <c r="Z44" s="13"/>
      <c r="AA44" s="13"/>
      <c r="AB44" s="86"/>
    </row>
    <row r="45" spans="17:28" ht="19.899999999999999" customHeight="1" x14ac:dyDescent="0.15">
      <c r="Q45" s="8" t="s">
        <v>5</v>
      </c>
      <c r="R45" s="8">
        <v>17</v>
      </c>
      <c r="S45" s="9" t="str">
        <f t="shared" si="1"/>
        <v>（無効回答）(n=17)</v>
      </c>
      <c r="T45" s="10">
        <v>0</v>
      </c>
      <c r="U45" s="10">
        <v>35.299999999999997</v>
      </c>
      <c r="V45" s="10">
        <v>41.2</v>
      </c>
      <c r="W45" s="10">
        <v>0</v>
      </c>
      <c r="X45" s="10">
        <v>17.600000000000001</v>
      </c>
      <c r="Y45" s="10">
        <v>5.9</v>
      </c>
      <c r="Z45" s="11" t="s">
        <v>29</v>
      </c>
      <c r="AA45" s="11"/>
    </row>
    <row r="61" spans="17:25" ht="19.899999999999999" customHeight="1" x14ac:dyDescent="0.15">
      <c r="Q61" s="2" t="s">
        <v>422</v>
      </c>
    </row>
    <row r="62" spans="17:25" ht="19.899999999999999" customHeight="1" x14ac:dyDescent="0.15">
      <c r="Q62" s="2" t="s">
        <v>424</v>
      </c>
    </row>
    <row r="63" spans="17:25" ht="19.899999999999999" customHeight="1" x14ac:dyDescent="0.15">
      <c r="Q63" s="2" t="s">
        <v>119</v>
      </c>
    </row>
    <row r="64" spans="17:25" ht="19.899999999999999" customHeight="1" x14ac:dyDescent="0.15">
      <c r="Q64" s="3"/>
      <c r="R64" s="4"/>
      <c r="S64" s="5" t="s">
        <v>0</v>
      </c>
      <c r="T64" s="6">
        <v>1</v>
      </c>
      <c r="U64" s="6">
        <v>1</v>
      </c>
      <c r="V64" s="6">
        <v>1</v>
      </c>
      <c r="W64" s="6">
        <v>1</v>
      </c>
      <c r="X64" s="6">
        <v>1</v>
      </c>
      <c r="Y64" s="6">
        <v>1</v>
      </c>
    </row>
    <row r="65" spans="17:28" ht="19.899999999999999" customHeight="1" x14ac:dyDescent="0.15">
      <c r="Q65" s="3" t="s">
        <v>1</v>
      </c>
      <c r="R65" s="4" t="s">
        <v>3</v>
      </c>
      <c r="S65" s="3" t="s">
        <v>2</v>
      </c>
      <c r="T65" s="7" t="s">
        <v>116</v>
      </c>
      <c r="U65" s="7" t="s">
        <v>115</v>
      </c>
      <c r="V65" s="7" t="s">
        <v>114</v>
      </c>
      <c r="W65" s="7" t="s">
        <v>113</v>
      </c>
      <c r="X65" s="7" t="s">
        <v>118</v>
      </c>
      <c r="Y65" s="7" t="s">
        <v>5</v>
      </c>
    </row>
    <row r="66" spans="17:28" ht="19.899999999999999" customHeight="1" x14ac:dyDescent="0.15">
      <c r="Q66" s="8" t="s">
        <v>20</v>
      </c>
      <c r="R66" s="8">
        <v>19</v>
      </c>
      <c r="S66" s="9" t="str">
        <f t="shared" ref="S66:S75" si="2">Q66&amp;"(n="&amp;R66&amp;")"</f>
        <v>16～19歳(n=19)</v>
      </c>
      <c r="T66" s="10">
        <v>0</v>
      </c>
      <c r="U66" s="10">
        <v>5.3</v>
      </c>
      <c r="V66" s="10">
        <v>0</v>
      </c>
      <c r="W66" s="10">
        <v>5.3</v>
      </c>
      <c r="X66" s="10">
        <v>89.5</v>
      </c>
      <c r="Y66" s="10">
        <v>0</v>
      </c>
      <c r="Z66" s="13"/>
      <c r="AA66" s="13"/>
      <c r="AB66" s="86"/>
    </row>
    <row r="67" spans="17:28" ht="19.899999999999999" customHeight="1" x14ac:dyDescent="0.15">
      <c r="Q67" s="8" t="s">
        <v>21</v>
      </c>
      <c r="R67" s="8">
        <v>61</v>
      </c>
      <c r="S67" s="9" t="str">
        <f t="shared" si="2"/>
        <v>20～29歳(n=61)</v>
      </c>
      <c r="T67" s="10">
        <v>6.6</v>
      </c>
      <c r="U67" s="10">
        <v>6.6</v>
      </c>
      <c r="V67" s="10">
        <v>1.6</v>
      </c>
      <c r="W67" s="10">
        <v>3.3</v>
      </c>
      <c r="X67" s="10">
        <v>78.7</v>
      </c>
      <c r="Y67" s="10">
        <v>3.3</v>
      </c>
      <c r="Z67" s="13"/>
      <c r="AA67" s="13"/>
      <c r="AB67" s="86"/>
    </row>
    <row r="68" spans="17:28" ht="19.899999999999999" customHeight="1" x14ac:dyDescent="0.15">
      <c r="Q68" s="8" t="s">
        <v>22</v>
      </c>
      <c r="R68" s="8">
        <v>114</v>
      </c>
      <c r="S68" s="9" t="str">
        <f t="shared" si="2"/>
        <v>30～39歳(n=114)</v>
      </c>
      <c r="T68" s="10">
        <v>0.9</v>
      </c>
      <c r="U68" s="10">
        <v>6.1</v>
      </c>
      <c r="V68" s="10">
        <v>2.6</v>
      </c>
      <c r="W68" s="10">
        <v>4.4000000000000004</v>
      </c>
      <c r="X68" s="10">
        <v>78.900000000000006</v>
      </c>
      <c r="Y68" s="10">
        <v>7</v>
      </c>
      <c r="Z68" s="13"/>
      <c r="AA68" s="13"/>
      <c r="AB68" s="86"/>
    </row>
    <row r="69" spans="17:28" ht="19.899999999999999" customHeight="1" x14ac:dyDescent="0.15">
      <c r="Q69" s="8" t="s">
        <v>23</v>
      </c>
      <c r="R69" s="8">
        <v>197</v>
      </c>
      <c r="S69" s="9" t="str">
        <f t="shared" si="2"/>
        <v>40～49歳(n=197)</v>
      </c>
      <c r="T69" s="10">
        <v>2.5</v>
      </c>
      <c r="U69" s="10">
        <v>5.6</v>
      </c>
      <c r="V69" s="10">
        <v>2.5</v>
      </c>
      <c r="W69" s="10">
        <v>3.6</v>
      </c>
      <c r="X69" s="10">
        <v>77.2</v>
      </c>
      <c r="Y69" s="10">
        <v>8.6</v>
      </c>
      <c r="Z69" s="13"/>
      <c r="AA69" s="13"/>
      <c r="AB69" s="86"/>
    </row>
    <row r="70" spans="17:28" ht="19.899999999999999" customHeight="1" x14ac:dyDescent="0.15">
      <c r="Q70" s="8" t="s">
        <v>24</v>
      </c>
      <c r="R70" s="8">
        <v>242</v>
      </c>
      <c r="S70" s="9" t="str">
        <f t="shared" si="2"/>
        <v>50～59歳(n=242)</v>
      </c>
      <c r="T70" s="10">
        <v>2.5</v>
      </c>
      <c r="U70" s="10">
        <v>9.5</v>
      </c>
      <c r="V70" s="10">
        <v>4.5</v>
      </c>
      <c r="W70" s="10">
        <v>2.1</v>
      </c>
      <c r="X70" s="10">
        <v>68.599999999999994</v>
      </c>
      <c r="Y70" s="10">
        <v>12.8</v>
      </c>
      <c r="Z70" s="13"/>
      <c r="AA70" s="13"/>
      <c r="AB70" s="86"/>
    </row>
    <row r="71" spans="17:28" ht="19.899999999999999" customHeight="1" x14ac:dyDescent="0.15">
      <c r="Q71" s="8" t="s">
        <v>25</v>
      </c>
      <c r="R71" s="8">
        <v>112</v>
      </c>
      <c r="S71" s="9" t="str">
        <f t="shared" si="2"/>
        <v>60～64歳(n=112)</v>
      </c>
      <c r="T71" s="10">
        <v>2.7</v>
      </c>
      <c r="U71" s="10">
        <v>6.3</v>
      </c>
      <c r="V71" s="10">
        <v>6.3</v>
      </c>
      <c r="W71" s="10">
        <v>3.6</v>
      </c>
      <c r="X71" s="10">
        <v>59.8</v>
      </c>
      <c r="Y71" s="10">
        <v>21.4</v>
      </c>
      <c r="Z71" s="13"/>
      <c r="AA71" s="13"/>
      <c r="AB71" s="86"/>
    </row>
    <row r="72" spans="17:28" ht="19.899999999999999" customHeight="1" x14ac:dyDescent="0.15">
      <c r="Q72" s="8" t="s">
        <v>26</v>
      </c>
      <c r="R72" s="8">
        <v>95</v>
      </c>
      <c r="S72" s="9" t="str">
        <f t="shared" si="2"/>
        <v>65～69歳(n=95)</v>
      </c>
      <c r="T72" s="10">
        <v>0</v>
      </c>
      <c r="U72" s="10">
        <v>8.4</v>
      </c>
      <c r="V72" s="10">
        <v>0</v>
      </c>
      <c r="W72" s="10">
        <v>2.1</v>
      </c>
      <c r="X72" s="10">
        <v>74.7</v>
      </c>
      <c r="Y72" s="10">
        <v>14.7</v>
      </c>
      <c r="Z72" s="13"/>
      <c r="AA72" s="13"/>
      <c r="AB72" s="86"/>
    </row>
    <row r="73" spans="17:28" ht="19.899999999999999" customHeight="1" x14ac:dyDescent="0.15">
      <c r="Q73" s="8" t="s">
        <v>27</v>
      </c>
      <c r="R73" s="8">
        <v>184</v>
      </c>
      <c r="S73" s="9" t="str">
        <f t="shared" si="2"/>
        <v>70～74歳(n=184)</v>
      </c>
      <c r="T73" s="10">
        <v>1.1000000000000001</v>
      </c>
      <c r="U73" s="10">
        <v>4.3</v>
      </c>
      <c r="V73" s="10">
        <v>4.9000000000000004</v>
      </c>
      <c r="W73" s="10">
        <v>1.6</v>
      </c>
      <c r="X73" s="10">
        <v>60.9</v>
      </c>
      <c r="Y73" s="10">
        <v>27.2</v>
      </c>
      <c r="Z73" s="13"/>
      <c r="AA73" s="13"/>
      <c r="AB73" s="86"/>
    </row>
    <row r="74" spans="17:28" ht="19.899999999999999" customHeight="1" x14ac:dyDescent="0.15">
      <c r="Q74" s="8" t="s">
        <v>28</v>
      </c>
      <c r="R74" s="8">
        <v>169</v>
      </c>
      <c r="S74" s="9" t="str">
        <f t="shared" si="2"/>
        <v>75歳以上(n=169)</v>
      </c>
      <c r="T74" s="10">
        <v>0.6</v>
      </c>
      <c r="U74" s="10">
        <v>3.6</v>
      </c>
      <c r="V74" s="10">
        <v>4.7</v>
      </c>
      <c r="W74" s="10">
        <v>0.6</v>
      </c>
      <c r="X74" s="10">
        <v>56.8</v>
      </c>
      <c r="Y74" s="10">
        <v>33.700000000000003</v>
      </c>
      <c r="Z74" s="13"/>
      <c r="AA74" s="13"/>
      <c r="AB74" s="86"/>
    </row>
    <row r="75" spans="17:28" ht="19.899999999999999" customHeight="1" x14ac:dyDescent="0.15">
      <c r="Q75" s="8" t="s">
        <v>5</v>
      </c>
      <c r="R75" s="8">
        <v>17</v>
      </c>
      <c r="S75" s="9" t="str">
        <f t="shared" si="2"/>
        <v>（無効回答）(n=17)</v>
      </c>
      <c r="T75" s="10">
        <v>0</v>
      </c>
      <c r="U75" s="10">
        <v>11.8</v>
      </c>
      <c r="V75" s="10">
        <v>0</v>
      </c>
      <c r="W75" s="10">
        <v>0</v>
      </c>
      <c r="X75" s="10">
        <v>58.8</v>
      </c>
      <c r="Y75" s="10">
        <v>29.4</v>
      </c>
      <c r="Z75" s="11" t="s">
        <v>29</v>
      </c>
      <c r="AA75" s="11"/>
    </row>
    <row r="91" spans="17:28" ht="19.899999999999999" customHeight="1" x14ac:dyDescent="0.15">
      <c r="Q91" s="2" t="s">
        <v>422</v>
      </c>
    </row>
    <row r="92" spans="17:28" ht="19.899999999999999" customHeight="1" x14ac:dyDescent="0.15">
      <c r="Q92" s="2" t="s">
        <v>424</v>
      </c>
    </row>
    <row r="93" spans="17:28" ht="19.899999999999999" customHeight="1" x14ac:dyDescent="0.15">
      <c r="Q93" s="2" t="s">
        <v>117</v>
      </c>
    </row>
    <row r="94" spans="17:28" ht="19.899999999999999" customHeight="1" x14ac:dyDescent="0.15">
      <c r="Q94" s="3"/>
      <c r="R94" s="4"/>
      <c r="S94" s="5" t="s">
        <v>0</v>
      </c>
      <c r="T94" s="6">
        <v>1</v>
      </c>
      <c r="U94" s="6">
        <v>1</v>
      </c>
      <c r="V94" s="6">
        <v>1</v>
      </c>
      <c r="W94" s="6">
        <v>1</v>
      </c>
      <c r="X94" s="6">
        <v>1</v>
      </c>
      <c r="Y94" s="6">
        <v>1</v>
      </c>
    </row>
    <row r="95" spans="17:28" ht="19.899999999999999" customHeight="1" x14ac:dyDescent="0.15">
      <c r="Q95" s="3" t="s">
        <v>1</v>
      </c>
      <c r="R95" s="4" t="s">
        <v>3</v>
      </c>
      <c r="S95" s="3" t="s">
        <v>2</v>
      </c>
      <c r="T95" s="7" t="s">
        <v>116</v>
      </c>
      <c r="U95" s="7" t="s">
        <v>115</v>
      </c>
      <c r="V95" s="7" t="s">
        <v>114</v>
      </c>
      <c r="W95" s="7" t="s">
        <v>113</v>
      </c>
      <c r="X95" s="7" t="s">
        <v>112</v>
      </c>
      <c r="Y95" s="7" t="s">
        <v>5</v>
      </c>
    </row>
    <row r="96" spans="17:28" ht="19.899999999999999" customHeight="1" x14ac:dyDescent="0.15">
      <c r="Q96" s="8" t="s">
        <v>20</v>
      </c>
      <c r="R96" s="8">
        <v>19</v>
      </c>
      <c r="S96" s="9" t="str">
        <f t="shared" ref="S96:S105" si="3">Q96&amp;"(n="&amp;R96&amp;")"</f>
        <v>16～19歳(n=19)</v>
      </c>
      <c r="T96" s="10">
        <v>0</v>
      </c>
      <c r="U96" s="10">
        <v>10.5</v>
      </c>
      <c r="V96" s="10">
        <v>15.8</v>
      </c>
      <c r="W96" s="10">
        <v>0</v>
      </c>
      <c r="X96" s="10">
        <v>73.7</v>
      </c>
      <c r="Y96" s="10">
        <v>0</v>
      </c>
      <c r="Z96" s="13"/>
      <c r="AA96" s="13"/>
      <c r="AB96" s="86"/>
    </row>
    <row r="97" spans="17:28" ht="19.899999999999999" customHeight="1" x14ac:dyDescent="0.15">
      <c r="Q97" s="8" t="s">
        <v>21</v>
      </c>
      <c r="R97" s="8">
        <v>61</v>
      </c>
      <c r="S97" s="9" t="str">
        <f t="shared" si="3"/>
        <v>20～29歳(n=61)</v>
      </c>
      <c r="T97" s="10">
        <v>13.1</v>
      </c>
      <c r="U97" s="10">
        <v>26.2</v>
      </c>
      <c r="V97" s="10">
        <v>14.8</v>
      </c>
      <c r="W97" s="10">
        <v>6.6</v>
      </c>
      <c r="X97" s="10">
        <v>39.299999999999997</v>
      </c>
      <c r="Y97" s="10">
        <v>0</v>
      </c>
      <c r="Z97" s="13"/>
      <c r="AA97" s="13"/>
      <c r="AB97" s="86"/>
    </row>
    <row r="98" spans="17:28" ht="19.899999999999999" customHeight="1" x14ac:dyDescent="0.15">
      <c r="Q98" s="8" t="s">
        <v>22</v>
      </c>
      <c r="R98" s="8">
        <v>114</v>
      </c>
      <c r="S98" s="9" t="str">
        <f t="shared" si="3"/>
        <v>30～39歳(n=114)</v>
      </c>
      <c r="T98" s="10">
        <v>3.5</v>
      </c>
      <c r="U98" s="10">
        <v>25.4</v>
      </c>
      <c r="V98" s="10">
        <v>13.2</v>
      </c>
      <c r="W98" s="10">
        <v>8.8000000000000007</v>
      </c>
      <c r="X98" s="10">
        <v>44.7</v>
      </c>
      <c r="Y98" s="10">
        <v>4.4000000000000004</v>
      </c>
      <c r="Z98" s="13"/>
      <c r="AA98" s="13"/>
      <c r="AB98" s="86"/>
    </row>
    <row r="99" spans="17:28" ht="19.899999999999999" customHeight="1" x14ac:dyDescent="0.15">
      <c r="Q99" s="8" t="s">
        <v>23</v>
      </c>
      <c r="R99" s="8">
        <v>197</v>
      </c>
      <c r="S99" s="9" t="str">
        <f t="shared" si="3"/>
        <v>40～49歳(n=197)</v>
      </c>
      <c r="T99" s="10">
        <v>6.6</v>
      </c>
      <c r="U99" s="10">
        <v>23.4</v>
      </c>
      <c r="V99" s="10">
        <v>16.8</v>
      </c>
      <c r="W99" s="10">
        <v>13.7</v>
      </c>
      <c r="X99" s="10">
        <v>35.5</v>
      </c>
      <c r="Y99" s="10">
        <v>4.0999999999999996</v>
      </c>
      <c r="Z99" s="13"/>
      <c r="AA99" s="13"/>
      <c r="AB99" s="86"/>
    </row>
    <row r="100" spans="17:28" ht="19.899999999999999" customHeight="1" x14ac:dyDescent="0.15">
      <c r="Q100" s="8" t="s">
        <v>24</v>
      </c>
      <c r="R100" s="8">
        <v>242</v>
      </c>
      <c r="S100" s="9" t="str">
        <f t="shared" si="3"/>
        <v>50～59歳(n=242)</v>
      </c>
      <c r="T100" s="10">
        <v>6.2</v>
      </c>
      <c r="U100" s="10">
        <v>32.200000000000003</v>
      </c>
      <c r="V100" s="10">
        <v>16.899999999999999</v>
      </c>
      <c r="W100" s="10">
        <v>8.3000000000000007</v>
      </c>
      <c r="X100" s="10">
        <v>28.9</v>
      </c>
      <c r="Y100" s="10">
        <v>7.4</v>
      </c>
      <c r="Z100" s="13"/>
      <c r="AA100" s="13"/>
      <c r="AB100" s="86"/>
    </row>
    <row r="101" spans="17:28" ht="19.899999999999999" customHeight="1" x14ac:dyDescent="0.15">
      <c r="Q101" s="8" t="s">
        <v>25</v>
      </c>
      <c r="R101" s="8">
        <v>112</v>
      </c>
      <c r="S101" s="9" t="str">
        <f t="shared" si="3"/>
        <v>60～64歳(n=112)</v>
      </c>
      <c r="T101" s="10">
        <v>3.6</v>
      </c>
      <c r="U101" s="10">
        <v>23.2</v>
      </c>
      <c r="V101" s="10">
        <v>16.100000000000001</v>
      </c>
      <c r="W101" s="10">
        <v>11.6</v>
      </c>
      <c r="X101" s="10">
        <v>29.5</v>
      </c>
      <c r="Y101" s="10">
        <v>16.100000000000001</v>
      </c>
      <c r="Z101" s="13"/>
      <c r="AA101" s="13"/>
      <c r="AB101" s="86"/>
    </row>
    <row r="102" spans="17:28" ht="19.899999999999999" customHeight="1" x14ac:dyDescent="0.15">
      <c r="Q102" s="8" t="s">
        <v>26</v>
      </c>
      <c r="R102" s="8">
        <v>95</v>
      </c>
      <c r="S102" s="9" t="str">
        <f t="shared" si="3"/>
        <v>65～69歳(n=95)</v>
      </c>
      <c r="T102" s="10">
        <v>4.2</v>
      </c>
      <c r="U102" s="10">
        <v>28.4</v>
      </c>
      <c r="V102" s="10">
        <v>18.899999999999999</v>
      </c>
      <c r="W102" s="10">
        <v>3.2</v>
      </c>
      <c r="X102" s="10">
        <v>36.799999999999997</v>
      </c>
      <c r="Y102" s="10">
        <v>8.4</v>
      </c>
      <c r="Z102" s="13"/>
      <c r="AA102" s="13"/>
      <c r="AB102" s="86"/>
    </row>
    <row r="103" spans="17:28" ht="19.899999999999999" customHeight="1" x14ac:dyDescent="0.15">
      <c r="Q103" s="8" t="s">
        <v>27</v>
      </c>
      <c r="R103" s="8">
        <v>184</v>
      </c>
      <c r="S103" s="9" t="str">
        <f t="shared" si="3"/>
        <v>70～74歳(n=184)</v>
      </c>
      <c r="T103" s="10">
        <v>3.3</v>
      </c>
      <c r="U103" s="10">
        <v>27.7</v>
      </c>
      <c r="V103" s="10">
        <v>16.3</v>
      </c>
      <c r="W103" s="10">
        <v>4.3</v>
      </c>
      <c r="X103" s="10">
        <v>33.200000000000003</v>
      </c>
      <c r="Y103" s="10">
        <v>15.2</v>
      </c>
      <c r="Z103" s="13"/>
      <c r="AA103" s="13"/>
      <c r="AB103" s="86"/>
    </row>
    <row r="104" spans="17:28" ht="19.899999999999999" customHeight="1" x14ac:dyDescent="0.15">
      <c r="Q104" s="8" t="s">
        <v>28</v>
      </c>
      <c r="R104" s="8">
        <v>169</v>
      </c>
      <c r="S104" s="9" t="str">
        <f t="shared" si="3"/>
        <v>75歳以上(n=169)</v>
      </c>
      <c r="T104" s="10">
        <v>2.4</v>
      </c>
      <c r="U104" s="10">
        <v>18.3</v>
      </c>
      <c r="V104" s="10">
        <v>7.7</v>
      </c>
      <c r="W104" s="10">
        <v>3</v>
      </c>
      <c r="X104" s="10">
        <v>41.4</v>
      </c>
      <c r="Y104" s="10">
        <v>27.2</v>
      </c>
      <c r="Z104" s="13"/>
      <c r="AA104" s="13"/>
      <c r="AB104" s="86"/>
    </row>
    <row r="105" spans="17:28" ht="19.899999999999999" customHeight="1" x14ac:dyDescent="0.15">
      <c r="Q105" s="8" t="s">
        <v>5</v>
      </c>
      <c r="R105" s="8">
        <v>17</v>
      </c>
      <c r="S105" s="9" t="str">
        <f t="shared" si="3"/>
        <v>（無効回答）(n=17)</v>
      </c>
      <c r="T105" s="10">
        <v>5.9</v>
      </c>
      <c r="U105" s="10">
        <v>29.4</v>
      </c>
      <c r="V105" s="10">
        <v>29.4</v>
      </c>
      <c r="W105" s="10">
        <v>5.9</v>
      </c>
      <c r="X105" s="10">
        <v>23.5</v>
      </c>
      <c r="Y105" s="10">
        <v>5.9</v>
      </c>
      <c r="Z105" s="11" t="s">
        <v>29</v>
      </c>
      <c r="AA105" s="11"/>
    </row>
    <row r="121" spans="17:28" ht="19.899999999999999" customHeight="1" x14ac:dyDescent="0.15">
      <c r="Q121" s="2" t="s">
        <v>422</v>
      </c>
    </row>
    <row r="122" spans="17:28" ht="19.899999999999999" customHeight="1" x14ac:dyDescent="0.15">
      <c r="Q122" s="2" t="s">
        <v>424</v>
      </c>
    </row>
    <row r="123" spans="17:28" ht="19.899999999999999" customHeight="1" x14ac:dyDescent="0.15">
      <c r="Q123" s="2" t="s">
        <v>111</v>
      </c>
    </row>
    <row r="124" spans="17:28" ht="19.899999999999999" customHeight="1" x14ac:dyDescent="0.15">
      <c r="Q124" s="3"/>
      <c r="R124" s="4"/>
      <c r="S124" s="5" t="s">
        <v>0</v>
      </c>
      <c r="T124" s="6">
        <v>1</v>
      </c>
      <c r="U124" s="6">
        <v>1</v>
      </c>
      <c r="V124" s="6">
        <v>1</v>
      </c>
      <c r="W124" s="6">
        <v>1</v>
      </c>
      <c r="X124" s="6">
        <v>1</v>
      </c>
      <c r="Y124" s="6">
        <v>1</v>
      </c>
    </row>
    <row r="125" spans="17:28" ht="19.899999999999999" customHeight="1" x14ac:dyDescent="0.15">
      <c r="Q125" s="3" t="s">
        <v>1</v>
      </c>
      <c r="R125" s="4" t="s">
        <v>3</v>
      </c>
      <c r="S125" s="3" t="s">
        <v>2</v>
      </c>
      <c r="T125" s="7" t="s">
        <v>110</v>
      </c>
      <c r="U125" s="7" t="s">
        <v>109</v>
      </c>
      <c r="V125" s="7" t="s">
        <v>108</v>
      </c>
      <c r="W125" s="7" t="s">
        <v>107</v>
      </c>
      <c r="X125" s="7" t="s">
        <v>106</v>
      </c>
      <c r="Y125" s="7" t="s">
        <v>5</v>
      </c>
    </row>
    <row r="126" spans="17:28" ht="19.899999999999999" customHeight="1" x14ac:dyDescent="0.15">
      <c r="Q126" s="8" t="s">
        <v>20</v>
      </c>
      <c r="R126" s="8">
        <v>19</v>
      </c>
      <c r="S126" s="9" t="str">
        <f t="shared" ref="S126:S135" si="4">Q126&amp;"(n="&amp;R126&amp;")"</f>
        <v>16～19歳(n=19)</v>
      </c>
      <c r="T126" s="10">
        <v>0</v>
      </c>
      <c r="U126" s="10">
        <v>10.5</v>
      </c>
      <c r="V126" s="10">
        <v>0</v>
      </c>
      <c r="W126" s="10">
        <v>5.3</v>
      </c>
      <c r="X126" s="10">
        <v>84.2</v>
      </c>
      <c r="Y126" s="10">
        <v>0</v>
      </c>
      <c r="Z126" s="13"/>
      <c r="AA126" s="13"/>
      <c r="AB126" s="86"/>
    </row>
    <row r="127" spans="17:28" ht="19.899999999999999" customHeight="1" x14ac:dyDescent="0.15">
      <c r="Q127" s="8" t="s">
        <v>21</v>
      </c>
      <c r="R127" s="8">
        <v>61</v>
      </c>
      <c r="S127" s="9" t="str">
        <f t="shared" si="4"/>
        <v>20～29歳(n=61)</v>
      </c>
      <c r="T127" s="10">
        <v>1.6</v>
      </c>
      <c r="U127" s="10">
        <v>4.9000000000000004</v>
      </c>
      <c r="V127" s="10">
        <v>8.1999999999999993</v>
      </c>
      <c r="W127" s="10">
        <v>11.5</v>
      </c>
      <c r="X127" s="10">
        <v>72.099999999999994</v>
      </c>
      <c r="Y127" s="10">
        <v>1.6</v>
      </c>
      <c r="Z127" s="13"/>
      <c r="AA127" s="13"/>
      <c r="AB127" s="86"/>
    </row>
    <row r="128" spans="17:28" ht="19.899999999999999" customHeight="1" x14ac:dyDescent="0.15">
      <c r="Q128" s="8" t="s">
        <v>22</v>
      </c>
      <c r="R128" s="8">
        <v>114</v>
      </c>
      <c r="S128" s="9" t="str">
        <f t="shared" si="4"/>
        <v>30～39歳(n=114)</v>
      </c>
      <c r="T128" s="10">
        <v>0.9</v>
      </c>
      <c r="U128" s="10">
        <v>14.9</v>
      </c>
      <c r="V128" s="10">
        <v>19.3</v>
      </c>
      <c r="W128" s="10">
        <v>12.3</v>
      </c>
      <c r="X128" s="10">
        <v>49.1</v>
      </c>
      <c r="Y128" s="10">
        <v>3.5</v>
      </c>
      <c r="Z128" s="13"/>
      <c r="AA128" s="13"/>
      <c r="AB128" s="86"/>
    </row>
    <row r="129" spans="17:28" ht="19.899999999999999" customHeight="1" x14ac:dyDescent="0.15">
      <c r="Q129" s="8" t="s">
        <v>23</v>
      </c>
      <c r="R129" s="8">
        <v>197</v>
      </c>
      <c r="S129" s="9" t="str">
        <f t="shared" si="4"/>
        <v>40～49歳(n=197)</v>
      </c>
      <c r="T129" s="10">
        <v>2.5</v>
      </c>
      <c r="U129" s="10">
        <v>8.1</v>
      </c>
      <c r="V129" s="10">
        <v>12.7</v>
      </c>
      <c r="W129" s="10">
        <v>11.7</v>
      </c>
      <c r="X129" s="10">
        <v>57.9</v>
      </c>
      <c r="Y129" s="10">
        <v>7.1</v>
      </c>
      <c r="Z129" s="13"/>
      <c r="AA129" s="13"/>
      <c r="AB129" s="86"/>
    </row>
    <row r="130" spans="17:28" ht="19.899999999999999" customHeight="1" x14ac:dyDescent="0.15">
      <c r="Q130" s="8" t="s">
        <v>24</v>
      </c>
      <c r="R130" s="8">
        <v>242</v>
      </c>
      <c r="S130" s="9" t="str">
        <f t="shared" si="4"/>
        <v>50～59歳(n=242)</v>
      </c>
      <c r="T130" s="10">
        <v>0.8</v>
      </c>
      <c r="U130" s="10">
        <v>6.6</v>
      </c>
      <c r="V130" s="10">
        <v>8.6999999999999993</v>
      </c>
      <c r="W130" s="10">
        <v>5.4</v>
      </c>
      <c r="X130" s="10">
        <v>66.099999999999994</v>
      </c>
      <c r="Y130" s="10">
        <v>12.4</v>
      </c>
      <c r="Z130" s="13"/>
      <c r="AA130" s="13"/>
      <c r="AB130" s="86"/>
    </row>
    <row r="131" spans="17:28" ht="19.899999999999999" customHeight="1" x14ac:dyDescent="0.15">
      <c r="Q131" s="8" t="s">
        <v>25</v>
      </c>
      <c r="R131" s="8">
        <v>112</v>
      </c>
      <c r="S131" s="9" t="str">
        <f t="shared" si="4"/>
        <v>60～64歳(n=112)</v>
      </c>
      <c r="T131" s="10">
        <v>0</v>
      </c>
      <c r="U131" s="10">
        <v>1.8</v>
      </c>
      <c r="V131" s="10">
        <v>9.8000000000000007</v>
      </c>
      <c r="W131" s="10">
        <v>6.3</v>
      </c>
      <c r="X131" s="10">
        <v>61.6</v>
      </c>
      <c r="Y131" s="10">
        <v>20.5</v>
      </c>
      <c r="Z131" s="13"/>
      <c r="AA131" s="13"/>
      <c r="AB131" s="86"/>
    </row>
    <row r="132" spans="17:28" ht="19.899999999999999" customHeight="1" x14ac:dyDescent="0.15">
      <c r="Q132" s="8" t="s">
        <v>26</v>
      </c>
      <c r="R132" s="8">
        <v>95</v>
      </c>
      <c r="S132" s="9" t="str">
        <f t="shared" si="4"/>
        <v>65～69歳(n=95)</v>
      </c>
      <c r="T132" s="10">
        <v>0</v>
      </c>
      <c r="U132" s="10">
        <v>3.2</v>
      </c>
      <c r="V132" s="10">
        <v>7.4</v>
      </c>
      <c r="W132" s="10">
        <v>6.3</v>
      </c>
      <c r="X132" s="10">
        <v>70.5</v>
      </c>
      <c r="Y132" s="10">
        <v>12.6</v>
      </c>
      <c r="Z132" s="13"/>
      <c r="AA132" s="13"/>
      <c r="AB132" s="86"/>
    </row>
    <row r="133" spans="17:28" ht="19.899999999999999" customHeight="1" x14ac:dyDescent="0.15">
      <c r="Q133" s="8" t="s">
        <v>27</v>
      </c>
      <c r="R133" s="8">
        <v>184</v>
      </c>
      <c r="S133" s="9" t="str">
        <f t="shared" si="4"/>
        <v>70～74歳(n=184)</v>
      </c>
      <c r="T133" s="10">
        <v>0.5</v>
      </c>
      <c r="U133" s="10">
        <v>2.7</v>
      </c>
      <c r="V133" s="10">
        <v>7.1</v>
      </c>
      <c r="W133" s="10">
        <v>6</v>
      </c>
      <c r="X133" s="10">
        <v>57.6</v>
      </c>
      <c r="Y133" s="10">
        <v>26.1</v>
      </c>
      <c r="Z133" s="13"/>
      <c r="AA133" s="13"/>
      <c r="AB133" s="86"/>
    </row>
    <row r="134" spans="17:28" ht="19.899999999999999" customHeight="1" x14ac:dyDescent="0.15">
      <c r="Q134" s="8" t="s">
        <v>28</v>
      </c>
      <c r="R134" s="8">
        <v>169</v>
      </c>
      <c r="S134" s="9" t="str">
        <f t="shared" si="4"/>
        <v>75歳以上(n=169)</v>
      </c>
      <c r="T134" s="10">
        <v>0.6</v>
      </c>
      <c r="U134" s="10">
        <v>4.0999999999999996</v>
      </c>
      <c r="V134" s="10">
        <v>5.3</v>
      </c>
      <c r="W134" s="10">
        <v>7.1</v>
      </c>
      <c r="X134" s="10">
        <v>50.3</v>
      </c>
      <c r="Y134" s="10">
        <v>32.5</v>
      </c>
      <c r="Z134" s="13"/>
      <c r="AA134" s="13"/>
      <c r="AB134" s="86"/>
    </row>
    <row r="135" spans="17:28" ht="19.899999999999999" customHeight="1" x14ac:dyDescent="0.15">
      <c r="Q135" s="8" t="s">
        <v>5</v>
      </c>
      <c r="R135" s="8">
        <v>17</v>
      </c>
      <c r="S135" s="9" t="str">
        <f t="shared" si="4"/>
        <v>（無効回答）(n=17)</v>
      </c>
      <c r="T135" s="10">
        <v>0</v>
      </c>
      <c r="U135" s="10">
        <v>11.8</v>
      </c>
      <c r="V135" s="10">
        <v>0</v>
      </c>
      <c r="W135" s="10">
        <v>5.9</v>
      </c>
      <c r="X135" s="10">
        <v>47.1</v>
      </c>
      <c r="Y135" s="10">
        <v>35.299999999999997</v>
      </c>
      <c r="Z135" s="11" t="s">
        <v>29</v>
      </c>
      <c r="AA135" s="11"/>
    </row>
    <row r="137" spans="17:28" ht="19.899999999999999" customHeight="1" x14ac:dyDescent="0.15">
      <c r="Q137" s="12"/>
    </row>
  </sheetData>
  <phoneticPr fontId="9"/>
  <pageMargins left="0" right="0" top="0.39370078740157483" bottom="0" header="0.31496062992125984" footer="0.31496062992125984"/>
  <pageSetup paperSize="9" scale="78" orientation="portrait" r:id="rId1"/>
  <rowBreaks count="4" manualBreakCount="4">
    <brk id="31" min="1" max="14" man="1"/>
    <brk id="61" min="1" max="14" man="1"/>
    <brk id="91" min="1" max="14" man="1"/>
    <brk id="121" min="1"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view="pageBreakPreview" zoomScaleNormal="100" zoomScaleSheetLayoutView="100" workbookViewId="0">
      <selection activeCell="W16" sqref="W16"/>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53" t="s">
        <v>379</v>
      </c>
    </row>
    <row r="3" spans="1:27" ht="19.899999999999999" customHeight="1" x14ac:dyDescent="0.15">
      <c r="Q3" s="53" t="s">
        <v>380</v>
      </c>
    </row>
    <row r="4" spans="1:27" ht="19.899999999999999" customHeight="1" x14ac:dyDescent="0.15">
      <c r="Q4" s="3"/>
      <c r="R4" s="4"/>
      <c r="S4" s="5" t="s">
        <v>253</v>
      </c>
      <c r="T4" s="6">
        <v>1</v>
      </c>
      <c r="U4" s="6">
        <v>1</v>
      </c>
      <c r="V4" s="6">
        <v>1</v>
      </c>
    </row>
    <row r="5" spans="1:27" ht="19.899999999999999" customHeight="1" x14ac:dyDescent="0.15">
      <c r="Q5" s="3" t="s">
        <v>1</v>
      </c>
      <c r="R5" s="4" t="s">
        <v>3</v>
      </c>
      <c r="S5" s="3" t="s">
        <v>2</v>
      </c>
      <c r="T5" s="7" t="s">
        <v>252</v>
      </c>
      <c r="U5" s="7" t="s">
        <v>4</v>
      </c>
      <c r="V5" s="7" t="s">
        <v>5</v>
      </c>
    </row>
    <row r="6" spans="1:27" ht="19.899999999999999" customHeight="1" x14ac:dyDescent="0.15">
      <c r="Q6" s="8" t="s">
        <v>20</v>
      </c>
      <c r="R6" s="8">
        <v>19</v>
      </c>
      <c r="S6" s="9" t="str">
        <f t="shared" ref="S6:S15" si="0">Q6&amp;"(n="&amp;R6&amp;")"</f>
        <v>16～19歳(n=19)</v>
      </c>
      <c r="T6" s="10">
        <v>100</v>
      </c>
      <c r="U6" s="10">
        <v>0</v>
      </c>
      <c r="V6" s="10">
        <v>0</v>
      </c>
      <c r="Y6" s="13"/>
      <c r="Z6" s="13"/>
      <c r="AA6" s="13"/>
    </row>
    <row r="7" spans="1:27" ht="19.899999999999999" customHeight="1" x14ac:dyDescent="0.15">
      <c r="Q7" s="8" t="s">
        <v>21</v>
      </c>
      <c r="R7" s="8">
        <v>61</v>
      </c>
      <c r="S7" s="9" t="str">
        <f t="shared" si="0"/>
        <v>20～29歳(n=61)</v>
      </c>
      <c r="T7" s="10">
        <v>93.4</v>
      </c>
      <c r="U7" s="10">
        <v>4.9000000000000004</v>
      </c>
      <c r="V7" s="10">
        <v>1.6</v>
      </c>
      <c r="Y7" s="13"/>
      <c r="Z7" s="13"/>
      <c r="AA7" s="13"/>
    </row>
    <row r="8" spans="1:27" ht="19.899999999999999" customHeight="1" x14ac:dyDescent="0.15">
      <c r="Q8" s="8" t="s">
        <v>22</v>
      </c>
      <c r="R8" s="8">
        <v>114</v>
      </c>
      <c r="S8" s="9" t="str">
        <f t="shared" si="0"/>
        <v>30～39歳(n=114)</v>
      </c>
      <c r="T8" s="10">
        <v>97.4</v>
      </c>
      <c r="U8" s="10">
        <v>2.6</v>
      </c>
      <c r="V8" s="10">
        <v>0</v>
      </c>
      <c r="Y8" s="13"/>
      <c r="Z8" s="13"/>
      <c r="AA8" s="13"/>
    </row>
    <row r="9" spans="1:27" ht="19.899999999999999" customHeight="1" x14ac:dyDescent="0.15">
      <c r="Q9" s="8" t="s">
        <v>23</v>
      </c>
      <c r="R9" s="8">
        <v>197</v>
      </c>
      <c r="S9" s="9" t="str">
        <f t="shared" si="0"/>
        <v>40～49歳(n=197)</v>
      </c>
      <c r="T9" s="10">
        <v>98</v>
      </c>
      <c r="U9" s="10">
        <v>2</v>
      </c>
      <c r="V9" s="10">
        <v>0</v>
      </c>
      <c r="Y9" s="13"/>
      <c r="Z9" s="13"/>
      <c r="AA9" s="13"/>
    </row>
    <row r="10" spans="1:27" ht="19.899999999999999" customHeight="1" x14ac:dyDescent="0.15">
      <c r="Q10" s="8" t="s">
        <v>24</v>
      </c>
      <c r="R10" s="8">
        <v>242</v>
      </c>
      <c r="S10" s="9" t="str">
        <f t="shared" si="0"/>
        <v>50～59歳(n=242)</v>
      </c>
      <c r="T10" s="10">
        <v>97.1</v>
      </c>
      <c r="U10" s="10">
        <v>2.9</v>
      </c>
      <c r="V10" s="10">
        <v>0</v>
      </c>
      <c r="Y10" s="13"/>
      <c r="Z10" s="13"/>
      <c r="AA10" s="13"/>
    </row>
    <row r="11" spans="1:27" ht="19.899999999999999" customHeight="1" x14ac:dyDescent="0.15">
      <c r="Q11" s="8" t="s">
        <v>25</v>
      </c>
      <c r="R11" s="8">
        <v>112</v>
      </c>
      <c r="S11" s="9" t="str">
        <f t="shared" si="0"/>
        <v>60～64歳(n=112)</v>
      </c>
      <c r="T11" s="10">
        <v>94.6</v>
      </c>
      <c r="U11" s="10">
        <v>4.5</v>
      </c>
      <c r="V11" s="10">
        <v>0.9</v>
      </c>
      <c r="Y11" s="13"/>
      <c r="Z11" s="13"/>
      <c r="AA11" s="13"/>
    </row>
    <row r="12" spans="1:27" ht="19.899999999999999" customHeight="1" x14ac:dyDescent="0.15">
      <c r="Q12" s="8" t="s">
        <v>26</v>
      </c>
      <c r="R12" s="8">
        <v>95</v>
      </c>
      <c r="S12" s="9" t="str">
        <f t="shared" si="0"/>
        <v>65～69歳(n=95)</v>
      </c>
      <c r="T12" s="10">
        <v>96.8</v>
      </c>
      <c r="U12" s="10">
        <v>2.1</v>
      </c>
      <c r="V12" s="10">
        <v>1.1000000000000001</v>
      </c>
      <c r="Y12" s="13"/>
      <c r="Z12" s="13"/>
      <c r="AA12" s="13"/>
    </row>
    <row r="13" spans="1:27" ht="19.899999999999999" customHeight="1" x14ac:dyDescent="0.15">
      <c r="Q13" s="8" t="s">
        <v>27</v>
      </c>
      <c r="R13" s="8">
        <v>184</v>
      </c>
      <c r="S13" s="9" t="str">
        <f t="shared" si="0"/>
        <v>70～74歳(n=184)</v>
      </c>
      <c r="T13" s="10">
        <v>96.7</v>
      </c>
      <c r="U13" s="10">
        <v>2.7</v>
      </c>
      <c r="V13" s="10">
        <v>0.5</v>
      </c>
      <c r="Y13" s="13"/>
      <c r="Z13" s="13"/>
      <c r="AA13" s="13"/>
    </row>
    <row r="14" spans="1:27" ht="19.899999999999999" customHeight="1" x14ac:dyDescent="0.15">
      <c r="Q14" s="8" t="s">
        <v>28</v>
      </c>
      <c r="R14" s="8">
        <v>169</v>
      </c>
      <c r="S14" s="9" t="str">
        <f t="shared" si="0"/>
        <v>75歳以上(n=169)</v>
      </c>
      <c r="T14" s="10">
        <v>92.3</v>
      </c>
      <c r="U14" s="10">
        <v>3.6</v>
      </c>
      <c r="V14" s="10">
        <v>4.0999999999999996</v>
      </c>
      <c r="Y14" s="13"/>
      <c r="Z14" s="13"/>
      <c r="AA14" s="13"/>
    </row>
    <row r="15" spans="1:27" ht="19.899999999999999" customHeight="1" x14ac:dyDescent="0.15">
      <c r="Q15" s="8" t="s">
        <v>5</v>
      </c>
      <c r="R15" s="8">
        <v>17</v>
      </c>
      <c r="S15" s="9" t="str">
        <f t="shared" si="0"/>
        <v>（無効回答）(n=17)</v>
      </c>
      <c r="T15" s="10">
        <v>88.2</v>
      </c>
      <c r="U15" s="10">
        <v>5.9</v>
      </c>
      <c r="V15" s="10">
        <v>5.9</v>
      </c>
      <c r="W15" s="11"/>
      <c r="Y15" s="11"/>
    </row>
    <row r="17" spans="17:17" ht="19.899999999999999" customHeight="1" x14ac:dyDescent="0.15">
      <c r="Q17" s="12"/>
    </row>
  </sheetData>
  <phoneticPr fontId="9"/>
  <pageMargins left="0" right="0" top="0.39370078740157483" bottom="0" header="0.31496062992125984" footer="0.31496062992125984"/>
  <pageSetup paperSize="9" scale="78"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5"/>
  <sheetViews>
    <sheetView view="pageBreakPreview" zoomScaleNormal="100" zoomScaleSheetLayoutView="100" workbookViewId="0">
      <selection activeCell="Z95" sqref="Z95:AA95"/>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32.25" style="2" bestFit="1" customWidth="1"/>
    <col min="18" max="18" width="7.75" style="2" bestFit="1" customWidth="1"/>
    <col min="19" max="19" width="20.75" style="2" customWidth="1"/>
    <col min="20" max="16384" width="8.75" style="2"/>
  </cols>
  <sheetData>
    <row r="1" spans="1:27" ht="19.899999999999999" customHeight="1" x14ac:dyDescent="0.15">
      <c r="A1" s="1"/>
      <c r="C1" s="12"/>
      <c r="Q1" s="2" t="s">
        <v>422</v>
      </c>
    </row>
    <row r="2" spans="1:27" ht="19.899999999999999" customHeight="1" x14ac:dyDescent="0.15">
      <c r="Q2" s="2" t="s">
        <v>424</v>
      </c>
    </row>
    <row r="3" spans="1:27" ht="19.899999999999999" customHeight="1" x14ac:dyDescent="0.15">
      <c r="Q3" s="2" t="s">
        <v>126</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3</v>
      </c>
      <c r="S5" s="3" t="s">
        <v>2</v>
      </c>
      <c r="T5" s="7" t="s">
        <v>125</v>
      </c>
      <c r="U5" s="7" t="s">
        <v>124</v>
      </c>
      <c r="V5" s="7" t="s">
        <v>123</v>
      </c>
      <c r="W5" s="7" t="s">
        <v>122</v>
      </c>
      <c r="X5" s="7" t="s">
        <v>5</v>
      </c>
    </row>
    <row r="6" spans="1:27" ht="19.899999999999999" customHeight="1" x14ac:dyDescent="0.15">
      <c r="Q6" s="8" t="s">
        <v>69</v>
      </c>
      <c r="R6" s="8">
        <v>223</v>
      </c>
      <c r="S6" s="9" t="str">
        <f t="shared" ref="S6:S11" si="0">Q6&amp;"(n="&amp;R6&amp;")"</f>
        <v>西部地域(n=223)</v>
      </c>
      <c r="T6" s="10">
        <v>24.2</v>
      </c>
      <c r="U6" s="10">
        <v>49.8</v>
      </c>
      <c r="V6" s="10">
        <v>16.100000000000001</v>
      </c>
      <c r="W6" s="10">
        <v>6.3</v>
      </c>
      <c r="X6" s="10">
        <v>3.6</v>
      </c>
      <c r="Y6" s="13"/>
      <c r="Z6" s="13"/>
      <c r="AA6" s="13"/>
    </row>
    <row r="7" spans="1:27" ht="19.899999999999999" customHeight="1" x14ac:dyDescent="0.15">
      <c r="Q7" s="8" t="s">
        <v>68</v>
      </c>
      <c r="R7" s="8">
        <v>237</v>
      </c>
      <c r="S7" s="9" t="str">
        <f t="shared" si="0"/>
        <v>北部地域(n=237)</v>
      </c>
      <c r="T7" s="10">
        <v>18.600000000000001</v>
      </c>
      <c r="U7" s="10">
        <v>39.700000000000003</v>
      </c>
      <c r="V7" s="10">
        <v>31.6</v>
      </c>
      <c r="W7" s="10">
        <v>8.9</v>
      </c>
      <c r="X7" s="10">
        <v>1.3</v>
      </c>
      <c r="Y7" s="13"/>
      <c r="Z7" s="13"/>
      <c r="AA7" s="13"/>
    </row>
    <row r="8" spans="1:27" ht="19.899999999999999" customHeight="1" x14ac:dyDescent="0.15">
      <c r="Q8" s="8" t="str">
        <f>"    南部地域"&amp;CHAR(10)&amp;"（中心市街地）"&amp;CHAR(10)&amp;"   "</f>
        <v xml:space="preserve">    南部地域
（中心市街地）
   </v>
      </c>
      <c r="R8" s="8">
        <v>187</v>
      </c>
      <c r="S8" s="9" t="str">
        <f t="shared" si="0"/>
        <v xml:space="preserve">    南部地域
（中心市街地）
   (n=187)</v>
      </c>
      <c r="T8" s="10">
        <v>20.9</v>
      </c>
      <c r="U8" s="10">
        <v>47.6</v>
      </c>
      <c r="V8" s="10">
        <v>20.9</v>
      </c>
      <c r="W8" s="10">
        <v>9.6</v>
      </c>
      <c r="X8" s="10">
        <v>1.1000000000000001</v>
      </c>
      <c r="Y8" s="13"/>
      <c r="Z8" s="13"/>
      <c r="AA8" s="13"/>
    </row>
    <row r="9" spans="1:27" ht="19.899999999999999" customHeight="1" x14ac:dyDescent="0.15">
      <c r="Q9" s="8" t="str">
        <f>"          南部地域"&amp;CHAR(10)&amp;"（中心市街地以外）"&amp;CHAR(10)&amp;"         "</f>
        <v xml:space="preserve">          南部地域
（中心市街地以外）
         </v>
      </c>
      <c r="R9" s="8">
        <v>245</v>
      </c>
      <c r="S9" s="9" t="str">
        <f t="shared" si="0"/>
        <v xml:space="preserve">          南部地域
（中心市街地以外）
         (n=245)</v>
      </c>
      <c r="T9" s="10">
        <v>16.3</v>
      </c>
      <c r="U9" s="10">
        <v>52.2</v>
      </c>
      <c r="V9" s="10">
        <v>18</v>
      </c>
      <c r="W9" s="10">
        <v>10.199999999999999</v>
      </c>
      <c r="X9" s="10">
        <v>3.3</v>
      </c>
      <c r="Y9" s="13"/>
      <c r="Z9" s="13"/>
      <c r="AA9" s="13"/>
    </row>
    <row r="10" spans="1:27" ht="19.899999999999999" customHeight="1" x14ac:dyDescent="0.15">
      <c r="Q10" s="8" t="s">
        <v>67</v>
      </c>
      <c r="R10" s="8">
        <v>285</v>
      </c>
      <c r="S10" s="9" t="str">
        <f t="shared" si="0"/>
        <v>東部地域(n=285)</v>
      </c>
      <c r="T10" s="10">
        <v>15.8</v>
      </c>
      <c r="U10" s="10">
        <v>44.6</v>
      </c>
      <c r="V10" s="10">
        <v>26.3</v>
      </c>
      <c r="W10" s="10">
        <v>11.6</v>
      </c>
      <c r="X10" s="10">
        <v>1.8</v>
      </c>
      <c r="Y10" s="13"/>
      <c r="Z10" s="13"/>
      <c r="AA10" s="13"/>
    </row>
    <row r="11" spans="1:27" ht="19.899999999999999" customHeight="1" x14ac:dyDescent="0.15">
      <c r="Q11" s="8" t="s">
        <v>5</v>
      </c>
      <c r="R11" s="8">
        <v>33</v>
      </c>
      <c r="S11" s="9" t="str">
        <f t="shared" si="0"/>
        <v>（無効回答）(n=33)</v>
      </c>
      <c r="T11" s="10">
        <v>9.1</v>
      </c>
      <c r="U11" s="10">
        <v>42.4</v>
      </c>
      <c r="V11" s="10">
        <v>27.3</v>
      </c>
      <c r="W11" s="10">
        <v>15.2</v>
      </c>
      <c r="X11" s="10">
        <v>6.1</v>
      </c>
      <c r="Y11" s="11"/>
      <c r="Z11" s="13"/>
      <c r="AA11" s="13"/>
    </row>
    <row r="12" spans="1:27" ht="19.899999999999999" customHeight="1" x14ac:dyDescent="0.15">
      <c r="Z12" s="13"/>
      <c r="AA12" s="13"/>
    </row>
    <row r="13" spans="1:27" ht="19.899999999999999" customHeight="1" x14ac:dyDescent="0.15">
      <c r="Z13" s="13"/>
      <c r="AA13" s="13"/>
    </row>
    <row r="14" spans="1:27" ht="19.899999999999999" customHeight="1" x14ac:dyDescent="0.15">
      <c r="Z14" s="13"/>
      <c r="AA14" s="13"/>
    </row>
    <row r="22" spans="17:28" ht="19.899999999999999" customHeight="1" x14ac:dyDescent="0.15">
      <c r="Q22" s="2" t="s">
        <v>422</v>
      </c>
    </row>
    <row r="23" spans="17:28" ht="19.899999999999999" customHeight="1" x14ac:dyDescent="0.15">
      <c r="Q23" s="2" t="s">
        <v>424</v>
      </c>
    </row>
    <row r="24" spans="17:28" ht="19.899999999999999" customHeight="1" x14ac:dyDescent="0.15">
      <c r="Q24" s="2" t="s">
        <v>121</v>
      </c>
    </row>
    <row r="25" spans="17:28" ht="19.899999999999999" customHeight="1" x14ac:dyDescent="0.15">
      <c r="Q25" s="3"/>
      <c r="R25" s="4"/>
      <c r="S25" s="5" t="s">
        <v>0</v>
      </c>
      <c r="T25" s="6">
        <v>1</v>
      </c>
      <c r="U25" s="6">
        <v>1</v>
      </c>
      <c r="V25" s="6">
        <v>1</v>
      </c>
      <c r="W25" s="6">
        <v>1</v>
      </c>
      <c r="X25" s="6">
        <v>1</v>
      </c>
      <c r="Y25" s="6">
        <v>1</v>
      </c>
    </row>
    <row r="26" spans="17:28" ht="19.899999999999999" customHeight="1" x14ac:dyDescent="0.15">
      <c r="Q26" s="3" t="s">
        <v>1</v>
      </c>
      <c r="R26" s="4" t="s">
        <v>3</v>
      </c>
      <c r="S26" s="3" t="s">
        <v>2</v>
      </c>
      <c r="T26" s="7" t="s">
        <v>116</v>
      </c>
      <c r="U26" s="7" t="s">
        <v>115</v>
      </c>
      <c r="V26" s="7" t="s">
        <v>114</v>
      </c>
      <c r="W26" s="7" t="s">
        <v>113</v>
      </c>
      <c r="X26" s="7" t="s">
        <v>120</v>
      </c>
      <c r="Y26" s="7" t="s">
        <v>5</v>
      </c>
    </row>
    <row r="27" spans="17:28" ht="19.899999999999999" customHeight="1" x14ac:dyDescent="0.15">
      <c r="Q27" s="8" t="s">
        <v>69</v>
      </c>
      <c r="R27" s="8">
        <v>223</v>
      </c>
      <c r="S27" s="9" t="str">
        <f t="shared" ref="S27:S32" si="1">Q27&amp;"(n="&amp;R27&amp;")"</f>
        <v>西部地域(n=223)</v>
      </c>
      <c r="T27" s="10">
        <v>7.2</v>
      </c>
      <c r="U27" s="10">
        <v>27.8</v>
      </c>
      <c r="V27" s="10">
        <v>23.8</v>
      </c>
      <c r="W27" s="10">
        <v>13.9</v>
      </c>
      <c r="X27" s="10">
        <v>19.3</v>
      </c>
      <c r="Y27" s="10">
        <v>8.1</v>
      </c>
      <c r="Z27" s="13"/>
      <c r="AA27" s="13"/>
      <c r="AB27" s="86"/>
    </row>
    <row r="28" spans="17:28" ht="19.899999999999999" customHeight="1" x14ac:dyDescent="0.15">
      <c r="Q28" s="8" t="s">
        <v>68</v>
      </c>
      <c r="R28" s="8">
        <v>237</v>
      </c>
      <c r="S28" s="9" t="str">
        <f t="shared" si="1"/>
        <v>北部地域(n=237)</v>
      </c>
      <c r="T28" s="10">
        <v>6.3</v>
      </c>
      <c r="U28" s="10">
        <v>25.7</v>
      </c>
      <c r="V28" s="10">
        <v>29.5</v>
      </c>
      <c r="W28" s="10">
        <v>19.8</v>
      </c>
      <c r="X28" s="10">
        <v>15.6</v>
      </c>
      <c r="Y28" s="10">
        <v>3</v>
      </c>
      <c r="Z28" s="13"/>
      <c r="AA28" s="13"/>
      <c r="AB28" s="86"/>
    </row>
    <row r="29" spans="17:28" ht="19.899999999999999" customHeight="1" x14ac:dyDescent="0.15">
      <c r="Q29" s="8" t="str">
        <f>"    南部地域"&amp;CHAR(10)&amp;"（中心市街地）"&amp;CHAR(10)&amp;"   "</f>
        <v xml:space="preserve">    南部地域
（中心市街地）
   </v>
      </c>
      <c r="R29" s="8">
        <v>187</v>
      </c>
      <c r="S29" s="9" t="str">
        <f t="shared" si="1"/>
        <v xml:space="preserve">    南部地域
（中心市街地）
   (n=187)</v>
      </c>
      <c r="T29" s="10">
        <v>8</v>
      </c>
      <c r="U29" s="10">
        <v>25.7</v>
      </c>
      <c r="V29" s="10">
        <v>23.5</v>
      </c>
      <c r="W29" s="10">
        <v>16.600000000000001</v>
      </c>
      <c r="X29" s="10">
        <v>21.9</v>
      </c>
      <c r="Y29" s="10">
        <v>4.3</v>
      </c>
      <c r="Z29" s="13"/>
      <c r="AA29" s="13"/>
      <c r="AB29" s="86"/>
    </row>
    <row r="30" spans="17:28" ht="19.899999999999999" customHeight="1" x14ac:dyDescent="0.15">
      <c r="Q30" s="8" t="str">
        <f>"          南部地域"&amp;CHAR(10)&amp;"（中心市街地以外）"&amp;CHAR(10)&amp;"         "</f>
        <v xml:space="preserve">          南部地域
（中心市街地以外）
         </v>
      </c>
      <c r="R30" s="8">
        <v>245</v>
      </c>
      <c r="S30" s="9" t="str">
        <f t="shared" si="1"/>
        <v xml:space="preserve">          南部地域
（中心市街地以外）
         (n=245)</v>
      </c>
      <c r="T30" s="10">
        <v>7.3</v>
      </c>
      <c r="U30" s="10">
        <v>30.6</v>
      </c>
      <c r="V30" s="10">
        <v>21.6</v>
      </c>
      <c r="W30" s="10">
        <v>14.3</v>
      </c>
      <c r="X30" s="10">
        <v>18</v>
      </c>
      <c r="Y30" s="10">
        <v>8.1999999999999993</v>
      </c>
      <c r="Z30" s="13"/>
      <c r="AA30" s="13"/>
      <c r="AB30" s="86"/>
    </row>
    <row r="31" spans="17:28" ht="19.899999999999999" customHeight="1" x14ac:dyDescent="0.15">
      <c r="Q31" s="8" t="s">
        <v>67</v>
      </c>
      <c r="R31" s="8">
        <v>285</v>
      </c>
      <c r="S31" s="9" t="str">
        <f t="shared" si="1"/>
        <v>東部地域(n=285)</v>
      </c>
      <c r="T31" s="10">
        <v>4.9000000000000004</v>
      </c>
      <c r="U31" s="10">
        <v>24.9</v>
      </c>
      <c r="V31" s="10">
        <v>21.1</v>
      </c>
      <c r="W31" s="10">
        <v>18.899999999999999</v>
      </c>
      <c r="X31" s="10">
        <v>23.2</v>
      </c>
      <c r="Y31" s="10">
        <v>7</v>
      </c>
      <c r="Z31" s="13"/>
      <c r="AA31" s="13"/>
      <c r="AB31" s="86"/>
    </row>
    <row r="32" spans="17:28" ht="19.899999999999999" customHeight="1" x14ac:dyDescent="0.15">
      <c r="Q32" s="8" t="s">
        <v>5</v>
      </c>
      <c r="R32" s="8">
        <v>33</v>
      </c>
      <c r="S32" s="9" t="str">
        <f t="shared" si="1"/>
        <v>（無効回答）(n=33)</v>
      </c>
      <c r="T32" s="10">
        <v>0</v>
      </c>
      <c r="U32" s="10">
        <v>21.2</v>
      </c>
      <c r="V32" s="10">
        <v>24.2</v>
      </c>
      <c r="W32" s="10">
        <v>27.3</v>
      </c>
      <c r="X32" s="10">
        <v>15.2</v>
      </c>
      <c r="Y32" s="10">
        <v>12.1</v>
      </c>
      <c r="Z32" s="11"/>
      <c r="AA32" s="11"/>
    </row>
    <row r="43" spans="17:28" ht="19.899999999999999" customHeight="1" x14ac:dyDescent="0.15">
      <c r="Q43" s="2" t="s">
        <v>422</v>
      </c>
    </row>
    <row r="44" spans="17:28" ht="19.899999999999999" customHeight="1" x14ac:dyDescent="0.15">
      <c r="Q44" s="2" t="s">
        <v>424</v>
      </c>
    </row>
    <row r="45" spans="17:28" ht="19.899999999999999" customHeight="1" x14ac:dyDescent="0.15">
      <c r="Q45" s="2" t="s">
        <v>119</v>
      </c>
    </row>
    <row r="46" spans="17:28" ht="19.899999999999999" customHeight="1" x14ac:dyDescent="0.15">
      <c r="Q46" s="3"/>
      <c r="R46" s="4"/>
      <c r="S46" s="5" t="s">
        <v>0</v>
      </c>
      <c r="T46" s="6">
        <v>1</v>
      </c>
      <c r="U46" s="6">
        <v>1</v>
      </c>
      <c r="V46" s="6">
        <v>1</v>
      </c>
      <c r="W46" s="6">
        <v>1</v>
      </c>
      <c r="X46" s="6">
        <v>1</v>
      </c>
      <c r="Y46" s="6">
        <v>1</v>
      </c>
    </row>
    <row r="47" spans="17:28" ht="19.899999999999999" customHeight="1" x14ac:dyDescent="0.15">
      <c r="Q47" s="3" t="s">
        <v>1</v>
      </c>
      <c r="R47" s="4" t="s">
        <v>3</v>
      </c>
      <c r="S47" s="3" t="s">
        <v>2</v>
      </c>
      <c r="T47" s="7" t="s">
        <v>116</v>
      </c>
      <c r="U47" s="7" t="s">
        <v>115</v>
      </c>
      <c r="V47" s="7" t="s">
        <v>114</v>
      </c>
      <c r="W47" s="7" t="s">
        <v>113</v>
      </c>
      <c r="X47" s="7" t="s">
        <v>118</v>
      </c>
      <c r="Y47" s="7" t="s">
        <v>5</v>
      </c>
    </row>
    <row r="48" spans="17:28" ht="19.899999999999999" customHeight="1" x14ac:dyDescent="0.15">
      <c r="Q48" s="8" t="s">
        <v>69</v>
      </c>
      <c r="R48" s="8">
        <v>223</v>
      </c>
      <c r="S48" s="9" t="str">
        <f t="shared" ref="S48:S53" si="2">Q48&amp;"(n="&amp;R48&amp;")"</f>
        <v>西部地域(n=223)</v>
      </c>
      <c r="T48" s="10">
        <v>1.8</v>
      </c>
      <c r="U48" s="10">
        <v>5.4</v>
      </c>
      <c r="V48" s="10">
        <v>4</v>
      </c>
      <c r="W48" s="10">
        <v>3.1</v>
      </c>
      <c r="X48" s="10">
        <v>66.8</v>
      </c>
      <c r="Y48" s="10">
        <v>18.8</v>
      </c>
      <c r="Z48" s="13"/>
      <c r="AA48" s="13"/>
      <c r="AB48" s="86"/>
    </row>
    <row r="49" spans="17:28" ht="19.899999999999999" customHeight="1" x14ac:dyDescent="0.15">
      <c r="Q49" s="8" t="s">
        <v>68</v>
      </c>
      <c r="R49" s="8">
        <v>237</v>
      </c>
      <c r="S49" s="9" t="str">
        <f t="shared" si="2"/>
        <v>北部地域(n=237)</v>
      </c>
      <c r="T49" s="10">
        <v>0.8</v>
      </c>
      <c r="U49" s="10">
        <v>8</v>
      </c>
      <c r="V49" s="10">
        <v>4.5999999999999996</v>
      </c>
      <c r="W49" s="10">
        <v>4.2</v>
      </c>
      <c r="X49" s="10">
        <v>64.099999999999994</v>
      </c>
      <c r="Y49" s="10">
        <v>18.100000000000001</v>
      </c>
      <c r="Z49" s="13"/>
      <c r="AA49" s="13"/>
      <c r="AB49" s="86"/>
    </row>
    <row r="50" spans="17:28" ht="19.899999999999999" customHeight="1" x14ac:dyDescent="0.15">
      <c r="Q50" s="8" t="str">
        <f>"    南部地域"&amp;CHAR(10)&amp;"（中心市街地）"&amp;CHAR(10)&amp;"   "</f>
        <v xml:space="preserve">    南部地域
（中心市街地）
   </v>
      </c>
      <c r="R50" s="8">
        <v>187</v>
      </c>
      <c r="S50" s="9" t="str">
        <f t="shared" si="2"/>
        <v xml:space="preserve">    南部地域
（中心市街地）
   (n=187)</v>
      </c>
      <c r="T50" s="10">
        <v>2.7</v>
      </c>
      <c r="U50" s="10">
        <v>2.7</v>
      </c>
      <c r="V50" s="10">
        <v>3.2</v>
      </c>
      <c r="W50" s="10">
        <v>1.6</v>
      </c>
      <c r="X50" s="10">
        <v>75.900000000000006</v>
      </c>
      <c r="Y50" s="10">
        <v>13.9</v>
      </c>
      <c r="Z50" s="13"/>
      <c r="AA50" s="13"/>
      <c r="AB50" s="86"/>
    </row>
    <row r="51" spans="17:28" ht="19.899999999999999" customHeight="1" x14ac:dyDescent="0.15">
      <c r="Q51" s="8" t="str">
        <f>"          南部地域"&amp;CHAR(10)&amp;"（中心市街地以外）"&amp;CHAR(10)&amp;"         "</f>
        <v xml:space="preserve">          南部地域
（中心市街地以外）
         </v>
      </c>
      <c r="R51" s="8">
        <v>245</v>
      </c>
      <c r="S51" s="9" t="str">
        <f t="shared" si="2"/>
        <v xml:space="preserve">          南部地域
（中心市街地以外）
         (n=245)</v>
      </c>
      <c r="T51" s="10">
        <v>2.4</v>
      </c>
      <c r="U51" s="10">
        <v>7.3</v>
      </c>
      <c r="V51" s="10">
        <v>2.9</v>
      </c>
      <c r="W51" s="10">
        <v>0.8</v>
      </c>
      <c r="X51" s="10">
        <v>67.3</v>
      </c>
      <c r="Y51" s="10">
        <v>19.2</v>
      </c>
      <c r="Z51" s="13"/>
      <c r="AA51" s="13"/>
      <c r="AB51" s="86"/>
    </row>
    <row r="52" spans="17:28" ht="19.899999999999999" customHeight="1" x14ac:dyDescent="0.15">
      <c r="Q52" s="8" t="s">
        <v>67</v>
      </c>
      <c r="R52" s="8">
        <v>285</v>
      </c>
      <c r="S52" s="9" t="str">
        <f t="shared" si="2"/>
        <v>東部地域(n=285)</v>
      </c>
      <c r="T52" s="10">
        <v>1.8</v>
      </c>
      <c r="U52" s="10">
        <v>7</v>
      </c>
      <c r="V52" s="10">
        <v>3.5</v>
      </c>
      <c r="W52" s="10">
        <v>2.5</v>
      </c>
      <c r="X52" s="10">
        <v>71.2</v>
      </c>
      <c r="Y52" s="10">
        <v>14</v>
      </c>
      <c r="Z52" s="13"/>
      <c r="AA52" s="13"/>
      <c r="AB52" s="86"/>
    </row>
    <row r="53" spans="17:28" ht="19.899999999999999" customHeight="1" x14ac:dyDescent="0.15">
      <c r="Q53" s="8" t="s">
        <v>5</v>
      </c>
      <c r="R53" s="8">
        <v>33</v>
      </c>
      <c r="S53" s="9" t="str">
        <f t="shared" si="2"/>
        <v>（無効回答）(n=33)</v>
      </c>
      <c r="T53" s="10">
        <v>0</v>
      </c>
      <c r="U53" s="10">
        <v>9.1</v>
      </c>
      <c r="V53" s="10">
        <v>3</v>
      </c>
      <c r="W53" s="10">
        <v>3</v>
      </c>
      <c r="X53" s="10">
        <v>54.5</v>
      </c>
      <c r="Y53" s="10">
        <v>30.3</v>
      </c>
      <c r="Z53" s="11"/>
      <c r="AA53" s="11"/>
    </row>
    <row r="55" spans="17:28" ht="19.899999999999999" customHeight="1" x14ac:dyDescent="0.15">
      <c r="Q55" s="12"/>
    </row>
    <row r="64" spans="17:28" ht="19.899999999999999" customHeight="1" x14ac:dyDescent="0.15">
      <c r="Q64" s="2" t="s">
        <v>422</v>
      </c>
    </row>
    <row r="65" spans="17:28" ht="19.899999999999999" customHeight="1" x14ac:dyDescent="0.15">
      <c r="Q65" s="2" t="s">
        <v>424</v>
      </c>
    </row>
    <row r="66" spans="17:28" ht="19.899999999999999" customHeight="1" x14ac:dyDescent="0.15">
      <c r="Q66" s="2" t="s">
        <v>117</v>
      </c>
    </row>
    <row r="67" spans="17:28" ht="19.899999999999999" customHeight="1" x14ac:dyDescent="0.15">
      <c r="Q67" s="3"/>
      <c r="R67" s="4"/>
      <c r="S67" s="5" t="s">
        <v>0</v>
      </c>
      <c r="T67" s="6">
        <v>1</v>
      </c>
      <c r="U67" s="6">
        <v>1</v>
      </c>
      <c r="V67" s="6">
        <v>1</v>
      </c>
      <c r="W67" s="6">
        <v>1</v>
      </c>
      <c r="X67" s="6">
        <v>1</v>
      </c>
      <c r="Y67" s="6">
        <v>1</v>
      </c>
    </row>
    <row r="68" spans="17:28" ht="19.899999999999999" customHeight="1" x14ac:dyDescent="0.15">
      <c r="Q68" s="3" t="s">
        <v>1</v>
      </c>
      <c r="R68" s="4" t="s">
        <v>3</v>
      </c>
      <c r="S68" s="3" t="s">
        <v>2</v>
      </c>
      <c r="T68" s="7" t="s">
        <v>116</v>
      </c>
      <c r="U68" s="7" t="s">
        <v>115</v>
      </c>
      <c r="V68" s="7" t="s">
        <v>114</v>
      </c>
      <c r="W68" s="7" t="s">
        <v>128</v>
      </c>
      <c r="X68" s="7" t="s">
        <v>112</v>
      </c>
      <c r="Y68" s="7" t="s">
        <v>5</v>
      </c>
    </row>
    <row r="69" spans="17:28" ht="19.899999999999999" customHeight="1" x14ac:dyDescent="0.15">
      <c r="Q69" s="8" t="s">
        <v>69</v>
      </c>
      <c r="R69" s="8">
        <v>223</v>
      </c>
      <c r="S69" s="9" t="str">
        <f t="shared" ref="S69:S74" si="3">Q69&amp;"(n="&amp;R69&amp;")"</f>
        <v>西部地域(n=223)</v>
      </c>
      <c r="T69" s="10">
        <v>4.5</v>
      </c>
      <c r="U69" s="10">
        <v>33.200000000000003</v>
      </c>
      <c r="V69" s="10">
        <v>16.100000000000001</v>
      </c>
      <c r="W69" s="10">
        <v>4.9000000000000004</v>
      </c>
      <c r="X69" s="10">
        <v>29.1</v>
      </c>
      <c r="Y69" s="10">
        <v>12.1</v>
      </c>
      <c r="Z69" s="13"/>
      <c r="AA69" s="13"/>
      <c r="AB69" s="86"/>
    </row>
    <row r="70" spans="17:28" ht="19.899999999999999" customHeight="1" x14ac:dyDescent="0.15">
      <c r="Q70" s="8" t="s">
        <v>68</v>
      </c>
      <c r="R70" s="8">
        <v>237</v>
      </c>
      <c r="S70" s="9" t="str">
        <f t="shared" si="3"/>
        <v>北部地域(n=237)</v>
      </c>
      <c r="T70" s="10">
        <v>5.9</v>
      </c>
      <c r="U70" s="10">
        <v>27</v>
      </c>
      <c r="V70" s="10">
        <v>18.600000000000001</v>
      </c>
      <c r="W70" s="10">
        <v>11.8</v>
      </c>
      <c r="X70" s="10">
        <v>27.4</v>
      </c>
      <c r="Y70" s="10">
        <v>9.3000000000000007</v>
      </c>
      <c r="Z70" s="13"/>
      <c r="AA70" s="13"/>
      <c r="AB70" s="86"/>
    </row>
    <row r="71" spans="17:28" ht="19.899999999999999" customHeight="1" x14ac:dyDescent="0.15">
      <c r="Q71" s="8" t="str">
        <f>"    南部地域"&amp;CHAR(10)&amp;"（中心市街地）"&amp;CHAR(10)&amp;"   "</f>
        <v xml:space="preserve">    南部地域
（中心市街地）
   </v>
      </c>
      <c r="R71" s="8">
        <v>187</v>
      </c>
      <c r="S71" s="9" t="str">
        <f t="shared" si="3"/>
        <v xml:space="preserve">    南部地域
（中心市街地）
   (n=187)</v>
      </c>
      <c r="T71" s="10">
        <v>4.3</v>
      </c>
      <c r="U71" s="10">
        <v>20.3</v>
      </c>
      <c r="V71" s="10">
        <v>10.199999999999999</v>
      </c>
      <c r="W71" s="10">
        <v>4.3</v>
      </c>
      <c r="X71" s="10">
        <v>49.2</v>
      </c>
      <c r="Y71" s="10">
        <v>11.8</v>
      </c>
      <c r="Z71" s="13"/>
      <c r="AA71" s="13"/>
      <c r="AB71" s="86"/>
    </row>
    <row r="72" spans="17:28" ht="19.899999999999999" customHeight="1" x14ac:dyDescent="0.15">
      <c r="Q72" s="8" t="str">
        <f>"          南部地域"&amp;CHAR(10)&amp;"（中心市街地以外）"&amp;CHAR(10)&amp;"         "</f>
        <v xml:space="preserve">          南部地域
（中心市街地以外）
         </v>
      </c>
      <c r="R72" s="8">
        <v>245</v>
      </c>
      <c r="S72" s="9" t="str">
        <f t="shared" si="3"/>
        <v xml:space="preserve">          南部地域
（中心市街地以外）
         (n=245)</v>
      </c>
      <c r="T72" s="10">
        <v>6.9</v>
      </c>
      <c r="U72" s="10">
        <v>25.3</v>
      </c>
      <c r="V72" s="10">
        <v>13.1</v>
      </c>
      <c r="W72" s="10">
        <v>6.5</v>
      </c>
      <c r="X72" s="10">
        <v>37.1</v>
      </c>
      <c r="Y72" s="10">
        <v>11</v>
      </c>
      <c r="Z72" s="13"/>
      <c r="AA72" s="13"/>
      <c r="AB72" s="86"/>
    </row>
    <row r="73" spans="17:28" ht="19.899999999999999" customHeight="1" x14ac:dyDescent="0.15">
      <c r="Q73" s="8" t="s">
        <v>67</v>
      </c>
      <c r="R73" s="8">
        <v>285</v>
      </c>
      <c r="S73" s="9" t="str">
        <f t="shared" si="3"/>
        <v>東部地域(n=285)</v>
      </c>
      <c r="T73" s="10">
        <v>3.2</v>
      </c>
      <c r="U73" s="10">
        <v>22.1</v>
      </c>
      <c r="V73" s="10">
        <v>15.4</v>
      </c>
      <c r="W73" s="10">
        <v>9.1</v>
      </c>
      <c r="X73" s="10">
        <v>38.9</v>
      </c>
      <c r="Y73" s="10">
        <v>11.2</v>
      </c>
      <c r="Z73" s="13"/>
      <c r="AA73" s="13"/>
      <c r="AB73" s="86"/>
    </row>
    <row r="74" spans="17:28" ht="19.899999999999999" customHeight="1" x14ac:dyDescent="0.15">
      <c r="Q74" s="8" t="s">
        <v>5</v>
      </c>
      <c r="R74" s="8">
        <v>33</v>
      </c>
      <c r="S74" s="9" t="str">
        <f t="shared" si="3"/>
        <v>（無効回答）(n=33)</v>
      </c>
      <c r="T74" s="10">
        <v>3</v>
      </c>
      <c r="U74" s="10">
        <v>30.3</v>
      </c>
      <c r="V74" s="10">
        <v>30.3</v>
      </c>
      <c r="W74" s="10">
        <v>6.1</v>
      </c>
      <c r="X74" s="10">
        <v>24.2</v>
      </c>
      <c r="Y74" s="10">
        <v>6.1</v>
      </c>
      <c r="Z74" s="11"/>
      <c r="AA74" s="11"/>
    </row>
    <row r="85" spans="17:28" ht="19.899999999999999" customHeight="1" x14ac:dyDescent="0.15">
      <c r="Q85" s="2" t="s">
        <v>422</v>
      </c>
    </row>
    <row r="86" spans="17:28" ht="19.899999999999999" customHeight="1" x14ac:dyDescent="0.15">
      <c r="Q86" s="2" t="s">
        <v>424</v>
      </c>
    </row>
    <row r="87" spans="17:28" ht="19.899999999999999" customHeight="1" x14ac:dyDescent="0.15">
      <c r="Q87" s="2" t="s">
        <v>111</v>
      </c>
    </row>
    <row r="88" spans="17:28" ht="19.899999999999999" customHeight="1" x14ac:dyDescent="0.15">
      <c r="Q88" s="3"/>
      <c r="R88" s="4"/>
      <c r="S88" s="5" t="s">
        <v>0</v>
      </c>
      <c r="T88" s="6">
        <v>1</v>
      </c>
      <c r="U88" s="6">
        <v>1</v>
      </c>
      <c r="V88" s="6">
        <v>1</v>
      </c>
      <c r="W88" s="6">
        <v>1</v>
      </c>
      <c r="X88" s="6">
        <v>1</v>
      </c>
      <c r="Y88" s="6">
        <v>1</v>
      </c>
    </row>
    <row r="89" spans="17:28" ht="19.899999999999999" customHeight="1" x14ac:dyDescent="0.15">
      <c r="Q89" s="3" t="s">
        <v>1</v>
      </c>
      <c r="R89" s="4" t="s">
        <v>3</v>
      </c>
      <c r="S89" s="3" t="s">
        <v>2</v>
      </c>
      <c r="T89" s="7" t="s">
        <v>110</v>
      </c>
      <c r="U89" s="7" t="s">
        <v>109</v>
      </c>
      <c r="V89" s="7" t="s">
        <v>127</v>
      </c>
      <c r="W89" s="7" t="s">
        <v>107</v>
      </c>
      <c r="X89" s="7" t="s">
        <v>106</v>
      </c>
      <c r="Y89" s="7" t="s">
        <v>5</v>
      </c>
    </row>
    <row r="90" spans="17:28" ht="19.899999999999999" customHeight="1" x14ac:dyDescent="0.15">
      <c r="Q90" s="8" t="s">
        <v>69</v>
      </c>
      <c r="R90" s="8">
        <v>223</v>
      </c>
      <c r="S90" s="9" t="str">
        <f t="shared" ref="S90:S95" si="4">Q90&amp;"(n="&amp;R90&amp;")"</f>
        <v>西部地域(n=223)</v>
      </c>
      <c r="T90" s="10">
        <v>0.4</v>
      </c>
      <c r="U90" s="10">
        <v>6.7</v>
      </c>
      <c r="V90" s="10">
        <v>9.4</v>
      </c>
      <c r="W90" s="10">
        <v>9.9</v>
      </c>
      <c r="X90" s="10">
        <v>58.3</v>
      </c>
      <c r="Y90" s="10">
        <v>15.2</v>
      </c>
      <c r="Z90" s="13"/>
      <c r="AA90" s="13"/>
      <c r="AB90" s="86"/>
    </row>
    <row r="91" spans="17:28" ht="19.899999999999999" customHeight="1" x14ac:dyDescent="0.15">
      <c r="Q91" s="8" t="s">
        <v>68</v>
      </c>
      <c r="R91" s="8">
        <v>237</v>
      </c>
      <c r="S91" s="9" t="str">
        <f t="shared" si="4"/>
        <v>北部地域(n=237)</v>
      </c>
      <c r="T91" s="10">
        <v>0.8</v>
      </c>
      <c r="U91" s="10">
        <v>5.9</v>
      </c>
      <c r="V91" s="10">
        <v>9.3000000000000007</v>
      </c>
      <c r="W91" s="10">
        <v>8</v>
      </c>
      <c r="X91" s="10">
        <v>60.3</v>
      </c>
      <c r="Y91" s="10">
        <v>15.6</v>
      </c>
      <c r="Z91" s="13"/>
      <c r="AA91" s="13"/>
      <c r="AB91" s="86"/>
    </row>
    <row r="92" spans="17:28" ht="19.899999999999999" customHeight="1" x14ac:dyDescent="0.15">
      <c r="Q92" s="8" t="str">
        <f>"    南部地域"&amp;CHAR(10)&amp;"（中心市街地）"&amp;CHAR(10)&amp;"   "</f>
        <v xml:space="preserve">    南部地域
（中心市街地）
   </v>
      </c>
      <c r="R92" s="8">
        <v>187</v>
      </c>
      <c r="S92" s="9" t="str">
        <f t="shared" si="4"/>
        <v xml:space="preserve">    南部地域
（中心市街地）
   (n=187)</v>
      </c>
      <c r="T92" s="10">
        <v>2.7</v>
      </c>
      <c r="U92" s="10">
        <v>7.5</v>
      </c>
      <c r="V92" s="10">
        <v>7</v>
      </c>
      <c r="W92" s="10">
        <v>5.9</v>
      </c>
      <c r="X92" s="10">
        <v>64.2</v>
      </c>
      <c r="Y92" s="10">
        <v>12.8</v>
      </c>
      <c r="Z92" s="13"/>
      <c r="AA92" s="13"/>
      <c r="AB92" s="86"/>
    </row>
    <row r="93" spans="17:28" ht="19.899999999999999" customHeight="1" x14ac:dyDescent="0.15">
      <c r="Q93" s="8" t="str">
        <f>"          南部地域"&amp;CHAR(10)&amp;"（中心市街地以外）"&amp;CHAR(10)&amp;"         "</f>
        <v xml:space="preserve">          南部地域
（中心市街地以外）
         </v>
      </c>
      <c r="R93" s="8">
        <v>245</v>
      </c>
      <c r="S93" s="9" t="str">
        <f t="shared" si="4"/>
        <v xml:space="preserve">          南部地域
（中心市街地以外）
         (n=245)</v>
      </c>
      <c r="T93" s="10">
        <v>0.4</v>
      </c>
      <c r="U93" s="10">
        <v>6.1</v>
      </c>
      <c r="V93" s="10">
        <v>10.6</v>
      </c>
      <c r="W93" s="10">
        <v>5.7</v>
      </c>
      <c r="X93" s="10">
        <v>59.2</v>
      </c>
      <c r="Y93" s="10">
        <v>18</v>
      </c>
      <c r="Z93" s="13"/>
      <c r="AA93" s="13"/>
      <c r="AB93" s="86"/>
    </row>
    <row r="94" spans="17:28" ht="19.899999999999999" customHeight="1" x14ac:dyDescent="0.15">
      <c r="Q94" s="8" t="s">
        <v>67</v>
      </c>
      <c r="R94" s="8">
        <v>285</v>
      </c>
      <c r="S94" s="9" t="str">
        <f t="shared" si="4"/>
        <v>東部地域(n=285)</v>
      </c>
      <c r="T94" s="10">
        <v>0.7</v>
      </c>
      <c r="U94" s="10">
        <v>4.5999999999999996</v>
      </c>
      <c r="V94" s="10">
        <v>10.5</v>
      </c>
      <c r="W94" s="10">
        <v>9.1</v>
      </c>
      <c r="X94" s="10">
        <v>60</v>
      </c>
      <c r="Y94" s="10">
        <v>15.1</v>
      </c>
      <c r="Z94" s="13"/>
      <c r="AA94" s="13"/>
      <c r="AB94" s="86"/>
    </row>
    <row r="95" spans="17:28" ht="19.899999999999999" customHeight="1" x14ac:dyDescent="0.15">
      <c r="Q95" s="8" t="s">
        <v>5</v>
      </c>
      <c r="R95" s="8">
        <v>33</v>
      </c>
      <c r="S95" s="9" t="str">
        <f t="shared" si="4"/>
        <v>（無効回答）(n=33)</v>
      </c>
      <c r="T95" s="10">
        <v>0</v>
      </c>
      <c r="U95" s="10">
        <v>6.1</v>
      </c>
      <c r="V95" s="10">
        <v>3</v>
      </c>
      <c r="W95" s="10">
        <v>9.1</v>
      </c>
      <c r="X95" s="10">
        <v>48.5</v>
      </c>
      <c r="Y95" s="10">
        <v>33.299999999999997</v>
      </c>
      <c r="Z95" s="11"/>
      <c r="AA95" s="11"/>
    </row>
  </sheetData>
  <phoneticPr fontId="9"/>
  <pageMargins left="0" right="0" top="0.39370078740157483" bottom="0" header="0.31496062992125984" footer="0.31496062992125984"/>
  <pageSetup paperSize="9" scale="78" orientation="portrait" r:id="rId1"/>
  <rowBreaks count="4" manualBreakCount="4">
    <brk id="22" min="1" max="14" man="1"/>
    <brk id="43" min="1" max="14" man="1"/>
    <brk id="64" min="1" max="14" man="1"/>
    <brk id="85" min="1" max="14" man="1"/>
  </rowBreaks>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2"/>
  <sheetViews>
    <sheetView view="pageBreakPreview" zoomScaleNormal="100" zoomScaleSheetLayoutView="100" workbookViewId="0">
      <selection activeCell="Y15" sqref="Y15"/>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Q1" s="2" t="s">
        <v>422</v>
      </c>
    </row>
    <row r="2" spans="1:27" ht="19.899999999999999" customHeight="1" x14ac:dyDescent="0.15">
      <c r="A2" s="1"/>
      <c r="C2" s="12"/>
      <c r="Q2" s="2" t="s">
        <v>424</v>
      </c>
    </row>
    <row r="3" spans="1:27" ht="19.899999999999999" customHeight="1" x14ac:dyDescent="0.15">
      <c r="Q3" s="2" t="s">
        <v>126</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3</v>
      </c>
      <c r="S5" s="3" t="s">
        <v>2</v>
      </c>
      <c r="T5" s="7" t="s">
        <v>125</v>
      </c>
      <c r="U5" s="7" t="s">
        <v>124</v>
      </c>
      <c r="V5" s="7" t="s">
        <v>123</v>
      </c>
      <c r="W5" s="7" t="s">
        <v>122</v>
      </c>
      <c r="X5" s="7" t="s">
        <v>5</v>
      </c>
    </row>
    <row r="6" spans="1:27" ht="19.899999999999999" customHeight="1" x14ac:dyDescent="0.15">
      <c r="Q6" s="8" t="s">
        <v>92</v>
      </c>
      <c r="R6" s="8">
        <v>46</v>
      </c>
      <c r="S6" s="9" t="str">
        <f t="shared" ref="S6:S15" si="0">Q6&amp;"(n="&amp;R6&amp;")"</f>
        <v>飛田給駅(n=46)</v>
      </c>
      <c r="T6" s="10">
        <v>34.799999999999997</v>
      </c>
      <c r="U6" s="10">
        <v>41.3</v>
      </c>
      <c r="V6" s="10">
        <v>15.2</v>
      </c>
      <c r="W6" s="10">
        <v>6.5</v>
      </c>
      <c r="X6" s="10">
        <v>2.2000000000000002</v>
      </c>
      <c r="Y6" s="13"/>
      <c r="Z6" s="13"/>
      <c r="AA6" s="13"/>
    </row>
    <row r="7" spans="1:27" ht="19.899999999999999" customHeight="1" x14ac:dyDescent="0.15">
      <c r="Q7" s="8" t="s">
        <v>91</v>
      </c>
      <c r="R7" s="8">
        <v>88</v>
      </c>
      <c r="S7" s="9" t="str">
        <f t="shared" si="0"/>
        <v>西調布駅(n=88)</v>
      </c>
      <c r="T7" s="10">
        <v>22.7</v>
      </c>
      <c r="U7" s="10">
        <v>55.7</v>
      </c>
      <c r="V7" s="10">
        <v>13.6</v>
      </c>
      <c r="W7" s="10">
        <v>4.5</v>
      </c>
      <c r="X7" s="10">
        <v>3.4</v>
      </c>
      <c r="Y7" s="13"/>
      <c r="Z7" s="13"/>
      <c r="AA7" s="13"/>
    </row>
    <row r="8" spans="1:27" ht="19.899999999999999" customHeight="1" x14ac:dyDescent="0.15">
      <c r="Q8" s="8" t="s">
        <v>90</v>
      </c>
      <c r="R8" s="8">
        <v>468</v>
      </c>
      <c r="S8" s="9" t="str">
        <f t="shared" si="0"/>
        <v>調布駅(n=468)</v>
      </c>
      <c r="T8" s="10">
        <v>19.399999999999999</v>
      </c>
      <c r="U8" s="10">
        <v>45.5</v>
      </c>
      <c r="V8" s="10">
        <v>22</v>
      </c>
      <c r="W8" s="10">
        <v>10</v>
      </c>
      <c r="X8" s="10">
        <v>3</v>
      </c>
      <c r="Y8" s="13"/>
      <c r="Z8" s="13"/>
      <c r="AA8" s="13"/>
    </row>
    <row r="9" spans="1:27" ht="19.899999999999999" customHeight="1" x14ac:dyDescent="0.15">
      <c r="Q9" s="8" t="s">
        <v>89</v>
      </c>
      <c r="R9" s="8">
        <v>51</v>
      </c>
      <c r="S9" s="9" t="str">
        <f t="shared" si="0"/>
        <v>京王多摩川駅(n=51)</v>
      </c>
      <c r="T9" s="10">
        <v>5.9</v>
      </c>
      <c r="U9" s="10">
        <v>51</v>
      </c>
      <c r="V9" s="10">
        <v>27.5</v>
      </c>
      <c r="W9" s="10">
        <v>13.7</v>
      </c>
      <c r="X9" s="10">
        <v>2</v>
      </c>
      <c r="Y9" s="13"/>
      <c r="Z9" s="13"/>
      <c r="AA9" s="13"/>
    </row>
    <row r="10" spans="1:27" ht="19.899999999999999" customHeight="1" x14ac:dyDescent="0.15">
      <c r="Q10" s="8" t="s">
        <v>88</v>
      </c>
      <c r="R10" s="8">
        <v>44</v>
      </c>
      <c r="S10" s="9" t="str">
        <f t="shared" si="0"/>
        <v>布田駅(n=44)</v>
      </c>
      <c r="T10" s="10">
        <v>20.5</v>
      </c>
      <c r="U10" s="10">
        <v>52.3</v>
      </c>
      <c r="V10" s="10">
        <v>20.5</v>
      </c>
      <c r="W10" s="10">
        <v>6.8</v>
      </c>
      <c r="X10" s="10" t="s">
        <v>393</v>
      </c>
      <c r="Y10" s="13"/>
      <c r="Z10" s="13"/>
      <c r="AA10" s="13"/>
    </row>
    <row r="11" spans="1:27" ht="19.899999999999999" customHeight="1" x14ac:dyDescent="0.15">
      <c r="Q11" s="8" t="s">
        <v>87</v>
      </c>
      <c r="R11" s="8">
        <v>120</v>
      </c>
      <c r="S11" s="9" t="str">
        <f t="shared" si="0"/>
        <v>国領駅(n=120)</v>
      </c>
      <c r="T11" s="10">
        <v>25</v>
      </c>
      <c r="U11" s="10">
        <v>48.3</v>
      </c>
      <c r="V11" s="10">
        <v>19.2</v>
      </c>
      <c r="W11" s="10">
        <v>6.7</v>
      </c>
      <c r="X11" s="10">
        <v>0.8</v>
      </c>
      <c r="Y11" s="13"/>
      <c r="Z11" s="13"/>
      <c r="AA11" s="13"/>
    </row>
    <row r="12" spans="1:27" ht="19.899999999999999" customHeight="1" x14ac:dyDescent="0.15">
      <c r="Q12" s="8" t="s">
        <v>86</v>
      </c>
      <c r="R12" s="8">
        <v>64</v>
      </c>
      <c r="S12" s="9" t="str">
        <f t="shared" si="0"/>
        <v>柴崎駅(n=64)</v>
      </c>
      <c r="T12" s="10">
        <v>14.1</v>
      </c>
      <c r="U12" s="10">
        <v>42.2</v>
      </c>
      <c r="V12" s="10">
        <v>25</v>
      </c>
      <c r="W12" s="10">
        <v>15.6</v>
      </c>
      <c r="X12" s="10">
        <v>3.1</v>
      </c>
      <c r="Y12" s="13"/>
      <c r="Z12" s="13"/>
      <c r="AA12" s="13"/>
    </row>
    <row r="13" spans="1:27" ht="19.899999999999999" customHeight="1" x14ac:dyDescent="0.15">
      <c r="Q13" s="8" t="s">
        <v>85</v>
      </c>
      <c r="R13" s="8">
        <v>193</v>
      </c>
      <c r="S13" s="9" t="str">
        <f t="shared" si="0"/>
        <v>つつじヶ丘駅(n=193)</v>
      </c>
      <c r="T13" s="10">
        <v>13</v>
      </c>
      <c r="U13" s="10">
        <v>43.5</v>
      </c>
      <c r="V13" s="10">
        <v>32.1</v>
      </c>
      <c r="W13" s="10">
        <v>10.4</v>
      </c>
      <c r="X13" s="10">
        <v>1</v>
      </c>
      <c r="Y13" s="13"/>
      <c r="Z13" s="13"/>
      <c r="AA13" s="13"/>
    </row>
    <row r="14" spans="1:27" ht="19.899999999999999" customHeight="1" x14ac:dyDescent="0.15">
      <c r="Q14" s="8" t="s">
        <v>84</v>
      </c>
      <c r="R14" s="8">
        <v>117</v>
      </c>
      <c r="S14" s="9" t="str">
        <f t="shared" si="0"/>
        <v>仙川駅(n=117)</v>
      </c>
      <c r="T14" s="10">
        <v>17.100000000000001</v>
      </c>
      <c r="U14" s="10">
        <v>47.9</v>
      </c>
      <c r="V14" s="10">
        <v>21.4</v>
      </c>
      <c r="W14" s="10">
        <v>12</v>
      </c>
      <c r="X14" s="10">
        <v>1.7</v>
      </c>
      <c r="Y14" s="13"/>
      <c r="Z14" s="13"/>
      <c r="AA14" s="13"/>
    </row>
    <row r="15" spans="1:27" ht="19.899999999999999" customHeight="1" x14ac:dyDescent="0.15">
      <c r="Q15" s="8" t="s">
        <v>5</v>
      </c>
      <c r="R15" s="8">
        <v>19</v>
      </c>
      <c r="S15" s="9" t="str">
        <f t="shared" si="0"/>
        <v>（無効回答）(n=19)</v>
      </c>
      <c r="T15" s="10">
        <v>10.5</v>
      </c>
      <c r="U15" s="10">
        <v>42.1</v>
      </c>
      <c r="V15" s="10">
        <v>36.799999999999997</v>
      </c>
      <c r="W15" s="10" t="s">
        <v>393</v>
      </c>
      <c r="X15" s="10">
        <v>10.5</v>
      </c>
      <c r="Y15" s="11"/>
    </row>
    <row r="31" spans="17:17" ht="19.899999999999999" customHeight="1" x14ac:dyDescent="0.15">
      <c r="Q31" s="2" t="s">
        <v>422</v>
      </c>
    </row>
    <row r="32" spans="17:17" ht="19.899999999999999" customHeight="1" x14ac:dyDescent="0.15">
      <c r="Q32" s="2" t="s">
        <v>424</v>
      </c>
    </row>
    <row r="33" spans="17:28" ht="19.899999999999999" customHeight="1" x14ac:dyDescent="0.15">
      <c r="Q33" s="2" t="s">
        <v>121</v>
      </c>
    </row>
    <row r="34" spans="17:28" ht="19.899999999999999" customHeight="1" x14ac:dyDescent="0.15">
      <c r="Q34" s="3"/>
      <c r="R34" s="4"/>
      <c r="S34" s="5" t="s">
        <v>0</v>
      </c>
      <c r="T34" s="6">
        <v>1</v>
      </c>
      <c r="U34" s="6">
        <v>1</v>
      </c>
      <c r="V34" s="6">
        <v>1</v>
      </c>
      <c r="W34" s="6">
        <v>1</v>
      </c>
      <c r="X34" s="6">
        <v>1</v>
      </c>
      <c r="Y34" s="6">
        <v>1</v>
      </c>
    </row>
    <row r="35" spans="17:28" ht="19.899999999999999" customHeight="1" x14ac:dyDescent="0.15">
      <c r="Q35" s="3" t="s">
        <v>1</v>
      </c>
      <c r="R35" s="4" t="s">
        <v>3</v>
      </c>
      <c r="S35" s="3" t="s">
        <v>2</v>
      </c>
      <c r="T35" s="7" t="s">
        <v>116</v>
      </c>
      <c r="U35" s="7" t="s">
        <v>115</v>
      </c>
      <c r="V35" s="7" t="s">
        <v>114</v>
      </c>
      <c r="W35" s="7" t="s">
        <v>113</v>
      </c>
      <c r="X35" s="7" t="s">
        <v>120</v>
      </c>
      <c r="Y35" s="7" t="s">
        <v>5</v>
      </c>
    </row>
    <row r="36" spans="17:28" ht="19.899999999999999" customHeight="1" x14ac:dyDescent="0.15">
      <c r="Q36" s="8" t="s">
        <v>92</v>
      </c>
      <c r="R36" s="8">
        <v>46</v>
      </c>
      <c r="S36" s="9" t="str">
        <f t="shared" ref="S36:S45" si="1">Q36&amp;"(n="&amp;R36&amp;")"</f>
        <v>飛田給駅(n=46)</v>
      </c>
      <c r="T36" s="10">
        <v>6.5</v>
      </c>
      <c r="U36" s="10">
        <v>19.600000000000001</v>
      </c>
      <c r="V36" s="10">
        <v>21.7</v>
      </c>
      <c r="W36" s="10">
        <v>10.9</v>
      </c>
      <c r="X36" s="10">
        <v>32.6</v>
      </c>
      <c r="Y36" s="10">
        <v>8.6999999999999993</v>
      </c>
      <c r="Z36" s="13"/>
      <c r="AA36" s="13"/>
      <c r="AB36" s="86"/>
    </row>
    <row r="37" spans="17:28" ht="19.899999999999999" customHeight="1" x14ac:dyDescent="0.15">
      <c r="Q37" s="8" t="s">
        <v>91</v>
      </c>
      <c r="R37" s="8">
        <v>88</v>
      </c>
      <c r="S37" s="9" t="str">
        <f t="shared" si="1"/>
        <v>西調布駅(n=88)</v>
      </c>
      <c r="T37" s="10">
        <v>8</v>
      </c>
      <c r="U37" s="10">
        <v>33</v>
      </c>
      <c r="V37" s="10">
        <v>22.7</v>
      </c>
      <c r="W37" s="10">
        <v>11.4</v>
      </c>
      <c r="X37" s="10">
        <v>17</v>
      </c>
      <c r="Y37" s="10">
        <v>8</v>
      </c>
      <c r="Z37" s="13"/>
      <c r="AA37" s="13"/>
      <c r="AB37" s="86"/>
    </row>
    <row r="38" spans="17:28" ht="19.899999999999999" customHeight="1" x14ac:dyDescent="0.15">
      <c r="Q38" s="8" t="s">
        <v>90</v>
      </c>
      <c r="R38" s="8">
        <v>468</v>
      </c>
      <c r="S38" s="9" t="str">
        <f t="shared" si="1"/>
        <v>調布駅(n=468)</v>
      </c>
      <c r="T38" s="10">
        <v>6.6</v>
      </c>
      <c r="U38" s="10">
        <v>27.6</v>
      </c>
      <c r="V38" s="10">
        <v>24.4</v>
      </c>
      <c r="W38" s="10">
        <v>17.899999999999999</v>
      </c>
      <c r="X38" s="10">
        <v>19</v>
      </c>
      <c r="Y38" s="10">
        <v>4.5</v>
      </c>
      <c r="Z38" s="13"/>
      <c r="AA38" s="13"/>
      <c r="AB38" s="86"/>
    </row>
    <row r="39" spans="17:28" ht="19.899999999999999" customHeight="1" x14ac:dyDescent="0.15">
      <c r="Q39" s="8" t="s">
        <v>89</v>
      </c>
      <c r="R39" s="8">
        <v>51</v>
      </c>
      <c r="S39" s="9" t="str">
        <f t="shared" si="1"/>
        <v>京王多摩川駅(n=51)</v>
      </c>
      <c r="T39" s="10" t="s">
        <v>393</v>
      </c>
      <c r="U39" s="10">
        <v>27.5</v>
      </c>
      <c r="V39" s="10">
        <v>31.4</v>
      </c>
      <c r="W39" s="10">
        <v>19.600000000000001</v>
      </c>
      <c r="X39" s="10">
        <v>11.8</v>
      </c>
      <c r="Y39" s="10">
        <v>9.8000000000000007</v>
      </c>
      <c r="Z39" s="13"/>
      <c r="AA39" s="13"/>
      <c r="AB39" s="86"/>
    </row>
    <row r="40" spans="17:28" ht="19.899999999999999" customHeight="1" x14ac:dyDescent="0.15">
      <c r="Q40" s="8" t="s">
        <v>88</v>
      </c>
      <c r="R40" s="8">
        <v>44</v>
      </c>
      <c r="S40" s="9" t="str">
        <f t="shared" si="1"/>
        <v>布田駅(n=44)</v>
      </c>
      <c r="T40" s="10">
        <v>13.6</v>
      </c>
      <c r="U40" s="10">
        <v>25</v>
      </c>
      <c r="V40" s="10">
        <v>27.3</v>
      </c>
      <c r="W40" s="10">
        <v>15.9</v>
      </c>
      <c r="X40" s="10">
        <v>11.4</v>
      </c>
      <c r="Y40" s="10">
        <v>6.8</v>
      </c>
      <c r="Z40" s="13"/>
      <c r="AA40" s="13"/>
      <c r="AB40" s="86"/>
    </row>
    <row r="41" spans="17:28" ht="19.899999999999999" customHeight="1" x14ac:dyDescent="0.15">
      <c r="Q41" s="8" t="s">
        <v>87</v>
      </c>
      <c r="R41" s="8">
        <v>120</v>
      </c>
      <c r="S41" s="9" t="str">
        <f t="shared" si="1"/>
        <v>国領駅(n=120)</v>
      </c>
      <c r="T41" s="10">
        <v>11.7</v>
      </c>
      <c r="U41" s="10">
        <v>30.8</v>
      </c>
      <c r="V41" s="10">
        <v>23.3</v>
      </c>
      <c r="W41" s="10">
        <v>11.7</v>
      </c>
      <c r="X41" s="10">
        <v>15.8</v>
      </c>
      <c r="Y41" s="10">
        <v>6.7</v>
      </c>
      <c r="Z41" s="13"/>
      <c r="AA41" s="13"/>
      <c r="AB41" s="86"/>
    </row>
    <row r="42" spans="17:28" ht="19.899999999999999" customHeight="1" x14ac:dyDescent="0.15">
      <c r="Q42" s="8" t="s">
        <v>86</v>
      </c>
      <c r="R42" s="8">
        <v>64</v>
      </c>
      <c r="S42" s="9" t="str">
        <f t="shared" si="1"/>
        <v>柴崎駅(n=64)</v>
      </c>
      <c r="T42" s="10">
        <v>9.4</v>
      </c>
      <c r="U42" s="10">
        <v>18.8</v>
      </c>
      <c r="V42" s="10">
        <v>28.1</v>
      </c>
      <c r="W42" s="10">
        <v>25</v>
      </c>
      <c r="X42" s="10">
        <v>7.8</v>
      </c>
      <c r="Y42" s="10">
        <v>10.9</v>
      </c>
      <c r="Z42" s="13"/>
      <c r="AA42" s="13"/>
      <c r="AB42" s="86"/>
    </row>
    <row r="43" spans="17:28" ht="19.899999999999999" customHeight="1" x14ac:dyDescent="0.15">
      <c r="Q43" s="8" t="s">
        <v>85</v>
      </c>
      <c r="R43" s="8">
        <v>193</v>
      </c>
      <c r="S43" s="9" t="str">
        <f t="shared" si="1"/>
        <v>つつじヶ丘駅(n=193)</v>
      </c>
      <c r="T43" s="10">
        <v>3.1</v>
      </c>
      <c r="U43" s="10">
        <v>24.4</v>
      </c>
      <c r="V43" s="10">
        <v>23.3</v>
      </c>
      <c r="W43" s="10">
        <v>18.7</v>
      </c>
      <c r="X43" s="10">
        <v>23.8</v>
      </c>
      <c r="Y43" s="10">
        <v>6.7</v>
      </c>
      <c r="Z43" s="13"/>
      <c r="AA43" s="13"/>
      <c r="AB43" s="86"/>
    </row>
    <row r="44" spans="17:28" ht="19.899999999999999" customHeight="1" x14ac:dyDescent="0.15">
      <c r="Q44" s="8" t="s">
        <v>84</v>
      </c>
      <c r="R44" s="8">
        <v>117</v>
      </c>
      <c r="S44" s="9" t="str">
        <f t="shared" si="1"/>
        <v>仙川駅(n=117)</v>
      </c>
      <c r="T44" s="10">
        <v>4.3</v>
      </c>
      <c r="U44" s="10">
        <v>28.2</v>
      </c>
      <c r="V44" s="10">
        <v>17.100000000000001</v>
      </c>
      <c r="W44" s="10">
        <v>18.8</v>
      </c>
      <c r="X44" s="10">
        <v>26.5</v>
      </c>
      <c r="Y44" s="10">
        <v>5.0999999999999996</v>
      </c>
      <c r="Z44" s="13"/>
      <c r="AA44" s="13"/>
      <c r="AB44" s="86"/>
    </row>
    <row r="45" spans="17:28" ht="19.899999999999999" customHeight="1" x14ac:dyDescent="0.15">
      <c r="Q45" s="8" t="s">
        <v>5</v>
      </c>
      <c r="R45" s="8">
        <v>19</v>
      </c>
      <c r="S45" s="9" t="str">
        <f t="shared" si="1"/>
        <v>（無効回答）(n=19)</v>
      </c>
      <c r="T45" s="10" t="s">
        <v>393</v>
      </c>
      <c r="U45" s="10">
        <v>15.8</v>
      </c>
      <c r="V45" s="10">
        <v>26.3</v>
      </c>
      <c r="W45" s="10">
        <v>15.8</v>
      </c>
      <c r="X45" s="10">
        <v>26.3</v>
      </c>
      <c r="Y45" s="10">
        <v>15.8</v>
      </c>
      <c r="Z45" s="11" t="s">
        <v>29</v>
      </c>
      <c r="AA45" s="11"/>
    </row>
    <row r="60" spans="17:25" ht="19.899999999999999" customHeight="1" x14ac:dyDescent="0.15">
      <c r="Q60" s="2" t="s">
        <v>422</v>
      </c>
    </row>
    <row r="61" spans="17:25" ht="19.899999999999999" customHeight="1" x14ac:dyDescent="0.15">
      <c r="Q61" s="2" t="s">
        <v>424</v>
      </c>
    </row>
    <row r="62" spans="17:25" ht="19.899999999999999" customHeight="1" x14ac:dyDescent="0.15">
      <c r="Q62" s="2" t="s">
        <v>119</v>
      </c>
    </row>
    <row r="63" spans="17:25" ht="19.899999999999999" customHeight="1" x14ac:dyDescent="0.15">
      <c r="Q63" s="3"/>
      <c r="R63" s="4"/>
      <c r="S63" s="5" t="s">
        <v>0</v>
      </c>
      <c r="T63" s="6">
        <v>1</v>
      </c>
      <c r="U63" s="6">
        <v>1</v>
      </c>
      <c r="V63" s="6">
        <v>1</v>
      </c>
      <c r="W63" s="6">
        <v>1</v>
      </c>
      <c r="X63" s="6">
        <v>1</v>
      </c>
      <c r="Y63" s="6">
        <v>1</v>
      </c>
    </row>
    <row r="64" spans="17:25" ht="19.899999999999999" customHeight="1" x14ac:dyDescent="0.15">
      <c r="Q64" s="3" t="s">
        <v>1</v>
      </c>
      <c r="R64" s="4" t="s">
        <v>3</v>
      </c>
      <c r="S64" s="3" t="s">
        <v>2</v>
      </c>
      <c r="T64" s="7" t="s">
        <v>116</v>
      </c>
      <c r="U64" s="7" t="s">
        <v>115</v>
      </c>
      <c r="V64" s="7" t="s">
        <v>114</v>
      </c>
      <c r="W64" s="7" t="s">
        <v>113</v>
      </c>
      <c r="X64" s="7" t="s">
        <v>118</v>
      </c>
      <c r="Y64" s="7" t="s">
        <v>5</v>
      </c>
    </row>
    <row r="65" spans="17:28" ht="19.899999999999999" customHeight="1" x14ac:dyDescent="0.15">
      <c r="Q65" s="8" t="s">
        <v>92</v>
      </c>
      <c r="R65" s="8">
        <v>46</v>
      </c>
      <c r="S65" s="9" t="str">
        <f t="shared" ref="S65:S74" si="2">Q65&amp;"(n="&amp;R65&amp;")"</f>
        <v>飛田給駅(n=46)</v>
      </c>
      <c r="T65" s="10">
        <v>4.3</v>
      </c>
      <c r="U65" s="10">
        <v>6.5</v>
      </c>
      <c r="V65" s="10" t="s">
        <v>393</v>
      </c>
      <c r="W65" s="10">
        <v>2.2000000000000002</v>
      </c>
      <c r="X65" s="10">
        <v>71.7</v>
      </c>
      <c r="Y65" s="10">
        <v>15.2</v>
      </c>
      <c r="Z65" s="13"/>
      <c r="AA65" s="13"/>
      <c r="AB65" s="86"/>
    </row>
    <row r="66" spans="17:28" ht="19.899999999999999" customHeight="1" x14ac:dyDescent="0.15">
      <c r="Q66" s="8" t="s">
        <v>91</v>
      </c>
      <c r="R66" s="8">
        <v>88</v>
      </c>
      <c r="S66" s="9" t="str">
        <f t="shared" si="2"/>
        <v>西調布駅(n=88)</v>
      </c>
      <c r="T66" s="10" t="s">
        <v>393</v>
      </c>
      <c r="U66" s="10">
        <v>3.4</v>
      </c>
      <c r="V66" s="10">
        <v>3.4</v>
      </c>
      <c r="W66" s="10">
        <v>3.4</v>
      </c>
      <c r="X66" s="10">
        <v>68.2</v>
      </c>
      <c r="Y66" s="10">
        <v>21.6</v>
      </c>
      <c r="Z66" s="13"/>
      <c r="AA66" s="13"/>
      <c r="AB66" s="86"/>
    </row>
    <row r="67" spans="17:28" ht="19.899999999999999" customHeight="1" x14ac:dyDescent="0.15">
      <c r="Q67" s="8" t="s">
        <v>90</v>
      </c>
      <c r="R67" s="8">
        <v>468</v>
      </c>
      <c r="S67" s="9" t="str">
        <f t="shared" si="2"/>
        <v>調布駅(n=468)</v>
      </c>
      <c r="T67" s="10">
        <v>1.5</v>
      </c>
      <c r="U67" s="10">
        <v>6.6</v>
      </c>
      <c r="V67" s="10">
        <v>3.8</v>
      </c>
      <c r="W67" s="10">
        <v>2.4</v>
      </c>
      <c r="X67" s="10">
        <v>69.2</v>
      </c>
      <c r="Y67" s="10">
        <v>16.5</v>
      </c>
      <c r="Z67" s="13"/>
      <c r="AA67" s="13"/>
      <c r="AB67" s="86"/>
    </row>
    <row r="68" spans="17:28" ht="19.899999999999999" customHeight="1" x14ac:dyDescent="0.15">
      <c r="Q68" s="8" t="s">
        <v>89</v>
      </c>
      <c r="R68" s="8">
        <v>51</v>
      </c>
      <c r="S68" s="9" t="str">
        <f t="shared" si="2"/>
        <v>京王多摩川駅(n=51)</v>
      </c>
      <c r="T68" s="10" t="s">
        <v>393</v>
      </c>
      <c r="U68" s="10">
        <v>5.9</v>
      </c>
      <c r="V68" s="10">
        <v>5.9</v>
      </c>
      <c r="W68" s="10">
        <v>3.9</v>
      </c>
      <c r="X68" s="10">
        <v>64.7</v>
      </c>
      <c r="Y68" s="10">
        <v>19.600000000000001</v>
      </c>
      <c r="Z68" s="13"/>
      <c r="AA68" s="13"/>
      <c r="AB68" s="86"/>
    </row>
    <row r="69" spans="17:28" ht="19.899999999999999" customHeight="1" x14ac:dyDescent="0.15">
      <c r="Q69" s="8" t="s">
        <v>88</v>
      </c>
      <c r="R69" s="8">
        <v>44</v>
      </c>
      <c r="S69" s="9" t="str">
        <f t="shared" si="2"/>
        <v>布田駅(n=44)</v>
      </c>
      <c r="T69" s="10">
        <v>4.5</v>
      </c>
      <c r="U69" s="10">
        <v>4.5</v>
      </c>
      <c r="V69" s="10">
        <v>6.8</v>
      </c>
      <c r="W69" s="10">
        <v>4.5</v>
      </c>
      <c r="X69" s="10">
        <v>59.1</v>
      </c>
      <c r="Y69" s="10">
        <v>20.5</v>
      </c>
      <c r="Z69" s="13"/>
      <c r="AA69" s="13"/>
      <c r="AB69" s="86"/>
    </row>
    <row r="70" spans="17:28" ht="19.899999999999999" customHeight="1" x14ac:dyDescent="0.15">
      <c r="Q70" s="8" t="s">
        <v>87</v>
      </c>
      <c r="R70" s="8">
        <v>120</v>
      </c>
      <c r="S70" s="9" t="str">
        <f t="shared" si="2"/>
        <v>国領駅(n=120)</v>
      </c>
      <c r="T70" s="10">
        <v>4.2</v>
      </c>
      <c r="U70" s="10">
        <v>5</v>
      </c>
      <c r="V70" s="10">
        <v>1.7</v>
      </c>
      <c r="W70" s="10" t="s">
        <v>393</v>
      </c>
      <c r="X70" s="10">
        <v>71.7</v>
      </c>
      <c r="Y70" s="10">
        <v>17.5</v>
      </c>
      <c r="Z70" s="13"/>
      <c r="AA70" s="13"/>
      <c r="AB70" s="86"/>
    </row>
    <row r="71" spans="17:28" ht="19.899999999999999" customHeight="1" x14ac:dyDescent="0.15">
      <c r="Q71" s="8" t="s">
        <v>86</v>
      </c>
      <c r="R71" s="8">
        <v>64</v>
      </c>
      <c r="S71" s="9" t="str">
        <f t="shared" si="2"/>
        <v>柴崎駅(n=64)</v>
      </c>
      <c r="T71" s="10">
        <v>4.7</v>
      </c>
      <c r="U71" s="10">
        <v>1.6</v>
      </c>
      <c r="V71" s="10">
        <v>9.4</v>
      </c>
      <c r="W71" s="10">
        <v>4.7</v>
      </c>
      <c r="X71" s="10">
        <v>59.4</v>
      </c>
      <c r="Y71" s="10">
        <v>20.3</v>
      </c>
      <c r="Z71" s="13"/>
      <c r="AA71" s="13"/>
      <c r="AB71" s="86"/>
    </row>
    <row r="72" spans="17:28" ht="19.899999999999999" customHeight="1" x14ac:dyDescent="0.15">
      <c r="Q72" s="8" t="s">
        <v>85</v>
      </c>
      <c r="R72" s="8">
        <v>193</v>
      </c>
      <c r="S72" s="9" t="str">
        <f t="shared" si="2"/>
        <v>つつじヶ丘駅(n=193)</v>
      </c>
      <c r="T72" s="10">
        <v>1.6</v>
      </c>
      <c r="U72" s="10">
        <v>9.3000000000000007</v>
      </c>
      <c r="V72" s="10">
        <v>2.1</v>
      </c>
      <c r="W72" s="10">
        <v>3.6</v>
      </c>
      <c r="X72" s="10">
        <v>65.3</v>
      </c>
      <c r="Y72" s="10">
        <v>18.100000000000001</v>
      </c>
      <c r="Z72" s="13"/>
      <c r="AA72" s="13"/>
      <c r="AB72" s="86"/>
    </row>
    <row r="73" spans="17:28" ht="19.899999999999999" customHeight="1" x14ac:dyDescent="0.15">
      <c r="Q73" s="8" t="s">
        <v>84</v>
      </c>
      <c r="R73" s="8">
        <v>117</v>
      </c>
      <c r="S73" s="9" t="str">
        <f t="shared" si="2"/>
        <v>仙川駅(n=117)</v>
      </c>
      <c r="T73" s="10" t="s">
        <v>393</v>
      </c>
      <c r="U73" s="10">
        <v>6</v>
      </c>
      <c r="V73" s="10">
        <v>4.3</v>
      </c>
      <c r="W73" s="10">
        <v>0.9</v>
      </c>
      <c r="X73" s="10">
        <v>80.3</v>
      </c>
      <c r="Y73" s="10">
        <v>8.5</v>
      </c>
      <c r="Z73" s="13"/>
      <c r="AA73" s="13"/>
      <c r="AB73" s="86"/>
    </row>
    <row r="74" spans="17:28" ht="19.899999999999999" customHeight="1" x14ac:dyDescent="0.15">
      <c r="Q74" s="8" t="s">
        <v>5</v>
      </c>
      <c r="R74" s="8">
        <v>19</v>
      </c>
      <c r="S74" s="9" t="str">
        <f t="shared" si="2"/>
        <v>（無効回答）(n=19)</v>
      </c>
      <c r="T74" s="10" t="s">
        <v>393</v>
      </c>
      <c r="U74" s="10">
        <v>15.8</v>
      </c>
      <c r="V74" s="10" t="s">
        <v>393</v>
      </c>
      <c r="W74" s="10" t="s">
        <v>393</v>
      </c>
      <c r="X74" s="10">
        <v>47.4</v>
      </c>
      <c r="Y74" s="10">
        <v>36.799999999999997</v>
      </c>
      <c r="Z74" s="11" t="s">
        <v>29</v>
      </c>
      <c r="AA74" s="11"/>
    </row>
    <row r="89" spans="17:28" ht="19.899999999999999" customHeight="1" x14ac:dyDescent="0.15">
      <c r="Q89" s="2" t="s">
        <v>422</v>
      </c>
    </row>
    <row r="90" spans="17:28" ht="19.899999999999999" customHeight="1" x14ac:dyDescent="0.15">
      <c r="Q90" s="2" t="s">
        <v>424</v>
      </c>
    </row>
    <row r="91" spans="17:28" ht="19.899999999999999" customHeight="1" x14ac:dyDescent="0.15">
      <c r="Q91" s="2" t="s">
        <v>117</v>
      </c>
    </row>
    <row r="92" spans="17:28" ht="19.899999999999999" customHeight="1" x14ac:dyDescent="0.15">
      <c r="Q92" s="3"/>
      <c r="R92" s="4"/>
      <c r="S92" s="5" t="s">
        <v>0</v>
      </c>
      <c r="T92" s="6">
        <v>1</v>
      </c>
      <c r="U92" s="6">
        <v>1</v>
      </c>
      <c r="V92" s="6">
        <v>1</v>
      </c>
      <c r="W92" s="6">
        <v>1</v>
      </c>
      <c r="X92" s="6">
        <v>1</v>
      </c>
      <c r="Y92" s="6">
        <v>1</v>
      </c>
    </row>
    <row r="93" spans="17:28" ht="19.899999999999999" customHeight="1" x14ac:dyDescent="0.15">
      <c r="Q93" s="3" t="s">
        <v>1</v>
      </c>
      <c r="R93" s="4" t="s">
        <v>3</v>
      </c>
      <c r="S93" s="3" t="s">
        <v>2</v>
      </c>
      <c r="T93" s="7" t="s">
        <v>116</v>
      </c>
      <c r="U93" s="7" t="s">
        <v>115</v>
      </c>
      <c r="V93" s="7" t="s">
        <v>114</v>
      </c>
      <c r="W93" s="7" t="s">
        <v>113</v>
      </c>
      <c r="X93" s="7" t="s">
        <v>112</v>
      </c>
      <c r="Y93" s="7" t="s">
        <v>5</v>
      </c>
    </row>
    <row r="94" spans="17:28" ht="19.899999999999999" customHeight="1" x14ac:dyDescent="0.15">
      <c r="Q94" s="8" t="s">
        <v>92</v>
      </c>
      <c r="R94" s="8">
        <v>46</v>
      </c>
      <c r="S94" s="9" t="str">
        <f t="shared" ref="S94:S103" si="3">Q94&amp;"(n="&amp;R94&amp;")"</f>
        <v>飛田給駅(n=46)</v>
      </c>
      <c r="T94" s="10">
        <v>6.5</v>
      </c>
      <c r="U94" s="10">
        <v>34.799999999999997</v>
      </c>
      <c r="V94" s="10">
        <v>15.2</v>
      </c>
      <c r="W94" s="10" t="s">
        <v>393</v>
      </c>
      <c r="X94" s="10">
        <v>32.6</v>
      </c>
      <c r="Y94" s="10">
        <v>10.9</v>
      </c>
      <c r="Z94" s="13"/>
      <c r="AA94" s="13"/>
      <c r="AB94" s="86"/>
    </row>
    <row r="95" spans="17:28" ht="19.899999999999999" customHeight="1" x14ac:dyDescent="0.15">
      <c r="Q95" s="8" t="s">
        <v>91</v>
      </c>
      <c r="R95" s="8">
        <v>88</v>
      </c>
      <c r="S95" s="9" t="str">
        <f t="shared" si="3"/>
        <v>西調布駅(n=88)</v>
      </c>
      <c r="T95" s="10">
        <v>1.1000000000000001</v>
      </c>
      <c r="U95" s="10">
        <v>38.6</v>
      </c>
      <c r="V95" s="10">
        <v>12.5</v>
      </c>
      <c r="W95" s="10">
        <v>5.7</v>
      </c>
      <c r="X95" s="10">
        <v>30.7</v>
      </c>
      <c r="Y95" s="10">
        <v>11.4</v>
      </c>
      <c r="Z95" s="13"/>
      <c r="AA95" s="13"/>
      <c r="AB95" s="86"/>
    </row>
    <row r="96" spans="17:28" ht="19.899999999999999" customHeight="1" x14ac:dyDescent="0.15">
      <c r="Q96" s="8" t="s">
        <v>90</v>
      </c>
      <c r="R96" s="8">
        <v>468</v>
      </c>
      <c r="S96" s="9" t="str">
        <f t="shared" si="3"/>
        <v>調布駅(n=468)</v>
      </c>
      <c r="T96" s="10">
        <v>5.3</v>
      </c>
      <c r="U96" s="10">
        <v>23.5</v>
      </c>
      <c r="V96" s="10">
        <v>14.5</v>
      </c>
      <c r="W96" s="10">
        <v>7.5</v>
      </c>
      <c r="X96" s="10">
        <v>39.299999999999997</v>
      </c>
      <c r="Y96" s="10">
        <v>9.8000000000000007</v>
      </c>
      <c r="Z96" s="13"/>
      <c r="AA96" s="13"/>
      <c r="AB96" s="86"/>
    </row>
    <row r="97" spans="17:28" ht="19.899999999999999" customHeight="1" x14ac:dyDescent="0.15">
      <c r="Q97" s="8" t="s">
        <v>89</v>
      </c>
      <c r="R97" s="8">
        <v>51</v>
      </c>
      <c r="S97" s="9" t="str">
        <f t="shared" si="3"/>
        <v>京王多摩川駅(n=51)</v>
      </c>
      <c r="T97" s="10">
        <v>2</v>
      </c>
      <c r="U97" s="10">
        <v>27.5</v>
      </c>
      <c r="V97" s="10">
        <v>23.5</v>
      </c>
      <c r="W97" s="10">
        <v>11.8</v>
      </c>
      <c r="X97" s="10">
        <v>29.4</v>
      </c>
      <c r="Y97" s="10">
        <v>5.9</v>
      </c>
      <c r="Z97" s="13"/>
      <c r="AA97" s="13"/>
      <c r="AB97" s="86"/>
    </row>
    <row r="98" spans="17:28" ht="19.899999999999999" customHeight="1" x14ac:dyDescent="0.15">
      <c r="Q98" s="8" t="s">
        <v>88</v>
      </c>
      <c r="R98" s="8">
        <v>44</v>
      </c>
      <c r="S98" s="9" t="str">
        <f t="shared" si="3"/>
        <v>布田駅(n=44)</v>
      </c>
      <c r="T98" s="10">
        <v>4.5</v>
      </c>
      <c r="U98" s="10">
        <v>31.8</v>
      </c>
      <c r="V98" s="10">
        <v>22.7</v>
      </c>
      <c r="W98" s="10">
        <v>4.5</v>
      </c>
      <c r="X98" s="10">
        <v>25</v>
      </c>
      <c r="Y98" s="10">
        <v>11.4</v>
      </c>
      <c r="Z98" s="13"/>
      <c r="AA98" s="13"/>
      <c r="AB98" s="86"/>
    </row>
    <row r="99" spans="17:28" ht="19.899999999999999" customHeight="1" x14ac:dyDescent="0.15">
      <c r="Q99" s="8" t="s">
        <v>87</v>
      </c>
      <c r="R99" s="8">
        <v>120</v>
      </c>
      <c r="S99" s="9" t="str">
        <f t="shared" si="3"/>
        <v>国領駅(n=120)</v>
      </c>
      <c r="T99" s="10">
        <v>8.3000000000000007</v>
      </c>
      <c r="U99" s="10">
        <v>23.3</v>
      </c>
      <c r="V99" s="10">
        <v>10</v>
      </c>
      <c r="W99" s="10">
        <v>3.3</v>
      </c>
      <c r="X99" s="10">
        <v>43.3</v>
      </c>
      <c r="Y99" s="10">
        <v>11.7</v>
      </c>
      <c r="Z99" s="13"/>
      <c r="AA99" s="13"/>
      <c r="AB99" s="86"/>
    </row>
    <row r="100" spans="17:28" ht="19.899999999999999" customHeight="1" x14ac:dyDescent="0.15">
      <c r="Q100" s="8" t="s">
        <v>86</v>
      </c>
      <c r="R100" s="8">
        <v>64</v>
      </c>
      <c r="S100" s="9" t="str">
        <f t="shared" si="3"/>
        <v>柴崎駅(n=64)</v>
      </c>
      <c r="T100" s="10">
        <v>7.8</v>
      </c>
      <c r="U100" s="10">
        <v>15.6</v>
      </c>
      <c r="V100" s="10">
        <v>21.9</v>
      </c>
      <c r="W100" s="10">
        <v>12.5</v>
      </c>
      <c r="X100" s="10">
        <v>25</v>
      </c>
      <c r="Y100" s="10">
        <v>17.2</v>
      </c>
      <c r="Z100" s="13"/>
      <c r="AA100" s="13"/>
      <c r="AB100" s="86"/>
    </row>
    <row r="101" spans="17:28" ht="19.899999999999999" customHeight="1" x14ac:dyDescent="0.15">
      <c r="Q101" s="8" t="s">
        <v>85</v>
      </c>
      <c r="R101" s="8">
        <v>193</v>
      </c>
      <c r="S101" s="9" t="str">
        <f t="shared" si="3"/>
        <v>つつじヶ丘駅(n=193)</v>
      </c>
      <c r="T101" s="10">
        <v>3.6</v>
      </c>
      <c r="U101" s="10">
        <v>27.5</v>
      </c>
      <c r="V101" s="10">
        <v>15.5</v>
      </c>
      <c r="W101" s="10">
        <v>10.4</v>
      </c>
      <c r="X101" s="10">
        <v>30.6</v>
      </c>
      <c r="Y101" s="10">
        <v>12.4</v>
      </c>
      <c r="Z101" s="13"/>
      <c r="AA101" s="13"/>
      <c r="AB101" s="86"/>
    </row>
    <row r="102" spans="17:28" ht="19.899999999999999" customHeight="1" x14ac:dyDescent="0.15">
      <c r="Q102" s="8" t="s">
        <v>84</v>
      </c>
      <c r="R102" s="8">
        <v>117</v>
      </c>
      <c r="S102" s="9" t="str">
        <f t="shared" si="3"/>
        <v>仙川駅(n=117)</v>
      </c>
      <c r="T102" s="10">
        <v>3.4</v>
      </c>
      <c r="U102" s="10">
        <v>23.1</v>
      </c>
      <c r="V102" s="10">
        <v>15.4</v>
      </c>
      <c r="W102" s="10">
        <v>9.4</v>
      </c>
      <c r="X102" s="10">
        <v>41.9</v>
      </c>
      <c r="Y102" s="10">
        <v>6.8</v>
      </c>
      <c r="Z102" s="13"/>
      <c r="AA102" s="13"/>
      <c r="AB102" s="86"/>
    </row>
    <row r="103" spans="17:28" ht="19.899999999999999" customHeight="1" x14ac:dyDescent="0.15">
      <c r="Q103" s="8" t="s">
        <v>5</v>
      </c>
      <c r="R103" s="8">
        <v>19</v>
      </c>
      <c r="S103" s="9" t="str">
        <f t="shared" si="3"/>
        <v>（無効回答）(n=19)</v>
      </c>
      <c r="T103" s="10">
        <v>5.3</v>
      </c>
      <c r="U103" s="10">
        <v>26.3</v>
      </c>
      <c r="V103" s="10">
        <v>15.8</v>
      </c>
      <c r="W103" s="10" t="s">
        <v>393</v>
      </c>
      <c r="X103" s="10">
        <v>21.1</v>
      </c>
      <c r="Y103" s="10">
        <v>31.6</v>
      </c>
      <c r="Z103" s="11" t="s">
        <v>29</v>
      </c>
      <c r="AA103" s="11"/>
    </row>
    <row r="118" spans="17:28" ht="19.899999999999999" customHeight="1" x14ac:dyDescent="0.15">
      <c r="Q118" s="2" t="s">
        <v>422</v>
      </c>
    </row>
    <row r="119" spans="17:28" ht="19.899999999999999" customHeight="1" x14ac:dyDescent="0.15">
      <c r="Q119" s="2" t="s">
        <v>424</v>
      </c>
    </row>
    <row r="120" spans="17:28" ht="19.899999999999999" customHeight="1" x14ac:dyDescent="0.15">
      <c r="Q120" s="2" t="s">
        <v>111</v>
      </c>
    </row>
    <row r="121" spans="17:28" ht="19.899999999999999" customHeight="1" x14ac:dyDescent="0.15">
      <c r="Q121" s="3"/>
      <c r="R121" s="4"/>
      <c r="S121" s="5" t="s">
        <v>0</v>
      </c>
      <c r="T121" s="6">
        <v>1</v>
      </c>
      <c r="U121" s="6">
        <v>1</v>
      </c>
      <c r="V121" s="6">
        <v>1</v>
      </c>
      <c r="W121" s="6">
        <v>1</v>
      </c>
      <c r="X121" s="6">
        <v>1</v>
      </c>
      <c r="Y121" s="6">
        <v>1</v>
      </c>
    </row>
    <row r="122" spans="17:28" ht="19.899999999999999" customHeight="1" x14ac:dyDescent="0.15">
      <c r="Q122" s="3" t="s">
        <v>1</v>
      </c>
      <c r="R122" s="4" t="s">
        <v>3</v>
      </c>
      <c r="S122" s="3" t="s">
        <v>2</v>
      </c>
      <c r="T122" s="7" t="s">
        <v>110</v>
      </c>
      <c r="U122" s="7" t="s">
        <v>109</v>
      </c>
      <c r="V122" s="7" t="s">
        <v>108</v>
      </c>
      <c r="W122" s="7" t="s">
        <v>107</v>
      </c>
      <c r="X122" s="7" t="s">
        <v>106</v>
      </c>
      <c r="Y122" s="7" t="s">
        <v>5</v>
      </c>
    </row>
    <row r="123" spans="17:28" ht="19.899999999999999" customHeight="1" x14ac:dyDescent="0.15">
      <c r="Q123" s="8" t="s">
        <v>92</v>
      </c>
      <c r="R123" s="8">
        <v>46</v>
      </c>
      <c r="S123" s="9" t="str">
        <f t="shared" ref="S123:S132" si="4">Q123&amp;"(n="&amp;R123&amp;")"</f>
        <v>飛田給駅(n=46)</v>
      </c>
      <c r="T123" s="10" t="s">
        <v>393</v>
      </c>
      <c r="U123" s="10">
        <v>13</v>
      </c>
      <c r="V123" s="10">
        <v>2.2000000000000002</v>
      </c>
      <c r="W123" s="10">
        <v>4.3</v>
      </c>
      <c r="X123" s="10">
        <v>69.599999999999994</v>
      </c>
      <c r="Y123" s="10">
        <v>10.9</v>
      </c>
      <c r="Z123" s="13"/>
      <c r="AA123" s="13"/>
      <c r="AB123" s="86"/>
    </row>
    <row r="124" spans="17:28" ht="19.899999999999999" customHeight="1" x14ac:dyDescent="0.15">
      <c r="Q124" s="8" t="s">
        <v>91</v>
      </c>
      <c r="R124" s="8">
        <v>88</v>
      </c>
      <c r="S124" s="9" t="str">
        <f t="shared" si="4"/>
        <v>西調布駅(n=88)</v>
      </c>
      <c r="T124" s="10">
        <v>1.1000000000000001</v>
      </c>
      <c r="U124" s="10">
        <v>2.2999999999999998</v>
      </c>
      <c r="V124" s="10">
        <v>10.199999999999999</v>
      </c>
      <c r="W124" s="10">
        <v>10.199999999999999</v>
      </c>
      <c r="X124" s="10">
        <v>60.2</v>
      </c>
      <c r="Y124" s="10">
        <v>15.9</v>
      </c>
      <c r="Z124" s="13"/>
      <c r="AA124" s="13"/>
      <c r="AB124" s="86"/>
    </row>
    <row r="125" spans="17:28" ht="19.899999999999999" customHeight="1" x14ac:dyDescent="0.15">
      <c r="Q125" s="8" t="s">
        <v>90</v>
      </c>
      <c r="R125" s="8">
        <v>468</v>
      </c>
      <c r="S125" s="9" t="str">
        <f t="shared" si="4"/>
        <v>調布駅(n=468)</v>
      </c>
      <c r="T125" s="10">
        <v>0.6</v>
      </c>
      <c r="U125" s="10">
        <v>6.8</v>
      </c>
      <c r="V125" s="10">
        <v>9.1999999999999993</v>
      </c>
      <c r="W125" s="10">
        <v>7.5</v>
      </c>
      <c r="X125" s="10">
        <v>60.7</v>
      </c>
      <c r="Y125" s="10">
        <v>15.2</v>
      </c>
      <c r="Z125" s="13"/>
      <c r="AA125" s="13"/>
      <c r="AB125" s="86"/>
    </row>
    <row r="126" spans="17:28" ht="19.899999999999999" customHeight="1" x14ac:dyDescent="0.15">
      <c r="Q126" s="8" t="s">
        <v>89</v>
      </c>
      <c r="R126" s="8">
        <v>51</v>
      </c>
      <c r="S126" s="9" t="str">
        <f t="shared" si="4"/>
        <v>京王多摩川駅(n=51)</v>
      </c>
      <c r="T126" s="10" t="s">
        <v>393</v>
      </c>
      <c r="U126" s="10">
        <v>3.9</v>
      </c>
      <c r="V126" s="10">
        <v>7.8</v>
      </c>
      <c r="W126" s="10">
        <v>9.8000000000000007</v>
      </c>
      <c r="X126" s="10">
        <v>62.7</v>
      </c>
      <c r="Y126" s="10">
        <v>15.7</v>
      </c>
      <c r="Z126" s="13"/>
      <c r="AA126" s="13"/>
      <c r="AB126" s="86"/>
    </row>
    <row r="127" spans="17:28" ht="19.899999999999999" customHeight="1" x14ac:dyDescent="0.15">
      <c r="Q127" s="8" t="s">
        <v>88</v>
      </c>
      <c r="R127" s="8">
        <v>44</v>
      </c>
      <c r="S127" s="9" t="str">
        <f t="shared" si="4"/>
        <v>布田駅(n=44)</v>
      </c>
      <c r="T127" s="10">
        <v>2.2999999999999998</v>
      </c>
      <c r="U127" s="10">
        <v>9.1</v>
      </c>
      <c r="V127" s="10">
        <v>15.9</v>
      </c>
      <c r="W127" s="10">
        <v>9.1</v>
      </c>
      <c r="X127" s="10">
        <v>45.5</v>
      </c>
      <c r="Y127" s="10">
        <v>18.2</v>
      </c>
      <c r="Z127" s="13"/>
      <c r="AA127" s="13"/>
      <c r="AB127" s="86"/>
    </row>
    <row r="128" spans="17:28" ht="19.899999999999999" customHeight="1" x14ac:dyDescent="0.15">
      <c r="Q128" s="8" t="s">
        <v>87</v>
      </c>
      <c r="R128" s="8">
        <v>120</v>
      </c>
      <c r="S128" s="9" t="str">
        <f t="shared" si="4"/>
        <v>国領駅(n=120)</v>
      </c>
      <c r="T128" s="10">
        <v>2.5</v>
      </c>
      <c r="U128" s="10">
        <v>8.3000000000000007</v>
      </c>
      <c r="V128" s="10">
        <v>7.5</v>
      </c>
      <c r="W128" s="10">
        <v>2.5</v>
      </c>
      <c r="X128" s="10">
        <v>63.3</v>
      </c>
      <c r="Y128" s="10">
        <v>15.8</v>
      </c>
      <c r="Z128" s="13"/>
      <c r="AA128" s="13"/>
      <c r="AB128" s="86"/>
    </row>
    <row r="129" spans="17:28" ht="19.899999999999999" customHeight="1" x14ac:dyDescent="0.15">
      <c r="Q129" s="8" t="s">
        <v>86</v>
      </c>
      <c r="R129" s="8">
        <v>64</v>
      </c>
      <c r="S129" s="9" t="str">
        <f t="shared" si="4"/>
        <v>柴崎駅(n=64)</v>
      </c>
      <c r="T129" s="10">
        <v>3.1</v>
      </c>
      <c r="U129" s="10">
        <v>6.3</v>
      </c>
      <c r="V129" s="10">
        <v>9.4</v>
      </c>
      <c r="W129" s="10">
        <v>15.6</v>
      </c>
      <c r="X129" s="10">
        <v>45.3</v>
      </c>
      <c r="Y129" s="10">
        <v>20.3</v>
      </c>
      <c r="Z129" s="13"/>
      <c r="AA129" s="13"/>
      <c r="AB129" s="86"/>
    </row>
    <row r="130" spans="17:28" ht="19.899999999999999" customHeight="1" x14ac:dyDescent="0.15">
      <c r="Q130" s="8" t="s">
        <v>85</v>
      </c>
      <c r="R130" s="8">
        <v>193</v>
      </c>
      <c r="S130" s="9" t="str">
        <f t="shared" si="4"/>
        <v>つつじヶ丘駅(n=193)</v>
      </c>
      <c r="T130" s="10" t="s">
        <v>393</v>
      </c>
      <c r="U130" s="10">
        <v>3.6</v>
      </c>
      <c r="V130" s="10">
        <v>9.8000000000000007</v>
      </c>
      <c r="W130" s="10">
        <v>8.8000000000000007</v>
      </c>
      <c r="X130" s="10">
        <v>59.6</v>
      </c>
      <c r="Y130" s="10">
        <v>18.100000000000001</v>
      </c>
      <c r="Z130" s="13"/>
      <c r="AA130" s="13"/>
      <c r="AB130" s="86"/>
    </row>
    <row r="131" spans="17:28" ht="19.899999999999999" customHeight="1" x14ac:dyDescent="0.15">
      <c r="Q131" s="8" t="s">
        <v>84</v>
      </c>
      <c r="R131" s="8">
        <v>117</v>
      </c>
      <c r="S131" s="9" t="str">
        <f t="shared" si="4"/>
        <v>仙川駅(n=117)</v>
      </c>
      <c r="T131" s="10">
        <v>0.9</v>
      </c>
      <c r="U131" s="10">
        <v>4.3</v>
      </c>
      <c r="V131" s="10">
        <v>12</v>
      </c>
      <c r="W131" s="10">
        <v>6.8</v>
      </c>
      <c r="X131" s="10">
        <v>65</v>
      </c>
      <c r="Y131" s="10">
        <v>11.1</v>
      </c>
      <c r="Z131" s="13"/>
      <c r="AA131" s="13"/>
      <c r="AB131" s="86"/>
    </row>
    <row r="132" spans="17:28" ht="19.899999999999999" customHeight="1" x14ac:dyDescent="0.15">
      <c r="Q132" s="8" t="s">
        <v>5</v>
      </c>
      <c r="R132" s="8">
        <v>19</v>
      </c>
      <c r="S132" s="9" t="str">
        <f t="shared" si="4"/>
        <v>（無効回答）(n=19)</v>
      </c>
      <c r="T132" s="10" t="s">
        <v>393</v>
      </c>
      <c r="U132" s="10">
        <v>5.3</v>
      </c>
      <c r="V132" s="10">
        <v>5.3</v>
      </c>
      <c r="W132" s="10">
        <v>10.5</v>
      </c>
      <c r="X132" s="10">
        <v>42.1</v>
      </c>
      <c r="Y132" s="10">
        <v>36.799999999999997</v>
      </c>
      <c r="Z132" s="11" t="s">
        <v>29</v>
      </c>
      <c r="AA132" s="11"/>
    </row>
  </sheetData>
  <phoneticPr fontId="9"/>
  <pageMargins left="0" right="0" top="0.39370078740157483" bottom="0" header="0.31496062992125984" footer="0.31496062992125984"/>
  <pageSetup paperSize="9" scale="78" orientation="portrait" r:id="rId1"/>
  <rowBreaks count="4" manualBreakCount="4">
    <brk id="31" min="1" max="14" man="1"/>
    <brk id="60" min="1" max="14" man="1"/>
    <brk id="89" min="1" max="14" man="1"/>
    <brk id="118" min="1" max="14" man="1"/>
  </rowBreaks>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11"/>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11.5" style="2" bestFit="1" customWidth="1"/>
    <col min="14" max="14" width="20.75" style="2" customWidth="1"/>
    <col min="15" max="16384" width="8.75" style="2"/>
  </cols>
  <sheetData>
    <row r="1" spans="3:16" ht="19.899999999999999" customHeight="1" x14ac:dyDescent="0.15">
      <c r="C1" s="12"/>
    </row>
    <row r="3" spans="3:16" ht="19.899999999999999" customHeight="1" x14ac:dyDescent="0.15">
      <c r="M3" s="2" t="s">
        <v>307</v>
      </c>
    </row>
    <row r="4" spans="3:16" ht="19.899999999999999" customHeight="1" x14ac:dyDescent="0.15">
      <c r="M4" s="14" t="s">
        <v>49</v>
      </c>
      <c r="N4" s="15" t="s">
        <v>129</v>
      </c>
      <c r="O4" s="16">
        <v>101</v>
      </c>
      <c r="P4" s="17">
        <v>8.3000000000000007</v>
      </c>
    </row>
    <row r="5" spans="3:16" ht="19.899999999999999" customHeight="1" x14ac:dyDescent="0.15">
      <c r="M5" s="14" t="s">
        <v>30</v>
      </c>
      <c r="N5" s="21" t="s">
        <v>169</v>
      </c>
      <c r="O5" s="16">
        <v>187</v>
      </c>
      <c r="P5" s="17">
        <v>15.5</v>
      </c>
    </row>
    <row r="6" spans="3:16" ht="19.899999999999999" customHeight="1" x14ac:dyDescent="0.15">
      <c r="M6" s="14" t="s">
        <v>31</v>
      </c>
      <c r="N6" s="21" t="s">
        <v>170</v>
      </c>
      <c r="O6" s="16">
        <v>737</v>
      </c>
      <c r="P6" s="17">
        <v>60.9</v>
      </c>
    </row>
    <row r="7" spans="3:16" ht="19.899999999999999" customHeight="1" x14ac:dyDescent="0.15">
      <c r="M7" s="14" t="s">
        <v>32</v>
      </c>
      <c r="N7" s="21" t="s">
        <v>171</v>
      </c>
      <c r="O7" s="16">
        <v>175</v>
      </c>
      <c r="P7" s="17">
        <v>14.5</v>
      </c>
    </row>
    <row r="8" spans="3:16" ht="19.899999999999999" customHeight="1" x14ac:dyDescent="0.15">
      <c r="M8" s="14" t="s">
        <v>33</v>
      </c>
      <c r="N8" s="15" t="s">
        <v>5</v>
      </c>
      <c r="O8" s="16">
        <v>10</v>
      </c>
      <c r="P8" s="17">
        <v>0.8</v>
      </c>
    </row>
    <row r="9" spans="3:16" ht="19.899999999999999" customHeight="1" x14ac:dyDescent="0.15">
      <c r="M9" s="18"/>
      <c r="N9" s="19" t="s">
        <v>3</v>
      </c>
      <c r="O9" s="16">
        <v>1210</v>
      </c>
      <c r="P9" s="17">
        <v>100</v>
      </c>
    </row>
    <row r="11" spans="3:16" ht="19.899999999999999" customHeight="1" x14ac:dyDescent="0.15">
      <c r="M11" s="12"/>
    </row>
  </sheetData>
  <phoneticPr fontId="9"/>
  <pageMargins left="0" right="0" top="0.39370078740157483" bottom="0" header="0.31496062992125984" footer="0.31496062992125984"/>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view="pageBreakPreview" zoomScaleNormal="100" zoomScaleSheetLayoutView="100" workbookViewId="0">
      <selection activeCell="Y15" sqref="Y15"/>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307</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3</v>
      </c>
      <c r="S5" s="3" t="s">
        <v>2</v>
      </c>
      <c r="T5" s="7" t="s">
        <v>133</v>
      </c>
      <c r="U5" s="7" t="s">
        <v>132</v>
      </c>
      <c r="V5" s="7" t="s">
        <v>131</v>
      </c>
      <c r="W5" s="7" t="s">
        <v>130</v>
      </c>
      <c r="X5" s="7" t="s">
        <v>5</v>
      </c>
    </row>
    <row r="6" spans="1:27" ht="19.899999999999999" customHeight="1" x14ac:dyDescent="0.15">
      <c r="Q6" s="8" t="s">
        <v>20</v>
      </c>
      <c r="R6" s="8">
        <v>19</v>
      </c>
      <c r="S6" s="9" t="str">
        <f t="shared" ref="S6:S15" si="0">Q6&amp;"(n="&amp;R6&amp;")"</f>
        <v>16～19歳(n=19)</v>
      </c>
      <c r="T6" s="10">
        <v>0</v>
      </c>
      <c r="U6" s="10">
        <v>15.8</v>
      </c>
      <c r="V6" s="10">
        <v>52.6</v>
      </c>
      <c r="W6" s="10">
        <v>31.6</v>
      </c>
      <c r="X6" s="10">
        <v>0</v>
      </c>
      <c r="Y6" s="13"/>
      <c r="Z6" s="13"/>
      <c r="AA6" s="13"/>
    </row>
    <row r="7" spans="1:27" ht="19.899999999999999" customHeight="1" x14ac:dyDescent="0.15">
      <c r="Q7" s="8" t="s">
        <v>21</v>
      </c>
      <c r="R7" s="8">
        <v>61</v>
      </c>
      <c r="S7" s="9" t="str">
        <f t="shared" si="0"/>
        <v>20～29歳(n=61)</v>
      </c>
      <c r="T7" s="10">
        <v>36.1</v>
      </c>
      <c r="U7" s="10">
        <v>11.5</v>
      </c>
      <c r="V7" s="10">
        <v>44.3</v>
      </c>
      <c r="W7" s="10">
        <v>8.1999999999999993</v>
      </c>
      <c r="X7" s="10">
        <v>0</v>
      </c>
      <c r="Y7" s="13"/>
      <c r="Z7" s="13"/>
      <c r="AA7" s="13"/>
    </row>
    <row r="8" spans="1:27" ht="19.899999999999999" customHeight="1" x14ac:dyDescent="0.15">
      <c r="Q8" s="8" t="s">
        <v>22</v>
      </c>
      <c r="R8" s="8">
        <v>114</v>
      </c>
      <c r="S8" s="9" t="str">
        <f t="shared" si="0"/>
        <v>30～39歳(n=114)</v>
      </c>
      <c r="T8" s="10">
        <v>22.8</v>
      </c>
      <c r="U8" s="10">
        <v>14</v>
      </c>
      <c r="V8" s="10">
        <v>50</v>
      </c>
      <c r="W8" s="10">
        <v>13.2</v>
      </c>
      <c r="X8" s="10">
        <v>0</v>
      </c>
      <c r="Y8" s="13"/>
      <c r="Z8" s="13"/>
      <c r="AA8" s="13"/>
    </row>
    <row r="9" spans="1:27" ht="19.899999999999999" customHeight="1" x14ac:dyDescent="0.15">
      <c r="Q9" s="8" t="s">
        <v>23</v>
      </c>
      <c r="R9" s="8">
        <v>197</v>
      </c>
      <c r="S9" s="9" t="str">
        <f t="shared" si="0"/>
        <v>40～49歳(n=197)</v>
      </c>
      <c r="T9" s="10">
        <v>12.7</v>
      </c>
      <c r="U9" s="10">
        <v>23.4</v>
      </c>
      <c r="V9" s="10">
        <v>55.3</v>
      </c>
      <c r="W9" s="10">
        <v>8.6</v>
      </c>
      <c r="X9" s="10">
        <v>0</v>
      </c>
      <c r="Y9" s="13"/>
      <c r="Z9" s="13"/>
      <c r="AA9" s="13"/>
    </row>
    <row r="10" spans="1:27" ht="19.899999999999999" customHeight="1" x14ac:dyDescent="0.15">
      <c r="Q10" s="8" t="s">
        <v>24</v>
      </c>
      <c r="R10" s="8">
        <v>242</v>
      </c>
      <c r="S10" s="9" t="str">
        <f t="shared" si="0"/>
        <v>50～59歳(n=242)</v>
      </c>
      <c r="T10" s="10">
        <v>7</v>
      </c>
      <c r="U10" s="10">
        <v>22.3</v>
      </c>
      <c r="V10" s="10">
        <v>58.3</v>
      </c>
      <c r="W10" s="10">
        <v>12.4</v>
      </c>
      <c r="X10" s="10">
        <v>0</v>
      </c>
      <c r="Y10" s="13"/>
      <c r="Z10" s="13"/>
      <c r="AA10" s="13"/>
    </row>
    <row r="11" spans="1:27" ht="19.899999999999999" customHeight="1" x14ac:dyDescent="0.15">
      <c r="Q11" s="8" t="s">
        <v>25</v>
      </c>
      <c r="R11" s="8">
        <v>112</v>
      </c>
      <c r="S11" s="9" t="str">
        <f t="shared" si="0"/>
        <v>60～64歳(n=112)</v>
      </c>
      <c r="T11" s="10">
        <v>3.6</v>
      </c>
      <c r="U11" s="10">
        <v>18.8</v>
      </c>
      <c r="V11" s="10">
        <v>58.9</v>
      </c>
      <c r="W11" s="10">
        <v>18.8</v>
      </c>
      <c r="X11" s="10">
        <v>0</v>
      </c>
      <c r="Y11" s="13"/>
      <c r="Z11" s="13"/>
      <c r="AA11" s="13"/>
    </row>
    <row r="12" spans="1:27" ht="19.899999999999999" customHeight="1" x14ac:dyDescent="0.15">
      <c r="Q12" s="8" t="s">
        <v>26</v>
      </c>
      <c r="R12" s="8">
        <v>95</v>
      </c>
      <c r="S12" s="9" t="str">
        <f t="shared" si="0"/>
        <v>65～69歳(n=95)</v>
      </c>
      <c r="T12" s="10">
        <v>2.1</v>
      </c>
      <c r="U12" s="10">
        <v>11.6</v>
      </c>
      <c r="V12" s="10">
        <v>66.3</v>
      </c>
      <c r="W12" s="10">
        <v>18.899999999999999</v>
      </c>
      <c r="X12" s="10">
        <v>1.1000000000000001</v>
      </c>
      <c r="Y12" s="13"/>
      <c r="Z12" s="13"/>
      <c r="AA12" s="13"/>
    </row>
    <row r="13" spans="1:27" ht="19.899999999999999" customHeight="1" x14ac:dyDescent="0.15">
      <c r="Q13" s="8" t="s">
        <v>27</v>
      </c>
      <c r="R13" s="8">
        <v>184</v>
      </c>
      <c r="S13" s="9" t="str">
        <f t="shared" si="0"/>
        <v>70～74歳(n=184)</v>
      </c>
      <c r="T13" s="10">
        <v>2.2000000000000002</v>
      </c>
      <c r="U13" s="10">
        <v>7.6</v>
      </c>
      <c r="V13" s="10">
        <v>78.8</v>
      </c>
      <c r="W13" s="10">
        <v>10.9</v>
      </c>
      <c r="X13" s="10">
        <v>0.5</v>
      </c>
      <c r="Y13" s="13"/>
      <c r="Z13" s="13"/>
      <c r="AA13" s="13"/>
    </row>
    <row r="14" spans="1:27" ht="19.899999999999999" customHeight="1" x14ac:dyDescent="0.15">
      <c r="Q14" s="8" t="s">
        <v>28</v>
      </c>
      <c r="R14" s="8">
        <v>169</v>
      </c>
      <c r="S14" s="9" t="str">
        <f t="shared" si="0"/>
        <v>75歳以上(n=169)</v>
      </c>
      <c r="T14" s="10">
        <v>0</v>
      </c>
      <c r="U14" s="10">
        <v>8.9</v>
      </c>
      <c r="V14" s="10">
        <v>62.7</v>
      </c>
      <c r="W14" s="10">
        <v>23.7</v>
      </c>
      <c r="X14" s="10">
        <v>4.7</v>
      </c>
      <c r="Y14" s="13"/>
      <c r="Z14" s="13"/>
      <c r="AA14" s="13"/>
    </row>
    <row r="15" spans="1:27" ht="19.899999999999999" customHeight="1" x14ac:dyDescent="0.15">
      <c r="Q15" s="8" t="s">
        <v>5</v>
      </c>
      <c r="R15" s="8">
        <v>17</v>
      </c>
      <c r="S15" s="9" t="str">
        <f t="shared" si="0"/>
        <v>（無効回答）(n=17)</v>
      </c>
      <c r="T15" s="10">
        <v>5.9</v>
      </c>
      <c r="U15" s="10">
        <v>0</v>
      </c>
      <c r="V15" s="10">
        <v>76.5</v>
      </c>
      <c r="W15" s="10">
        <v>17.600000000000001</v>
      </c>
      <c r="X15" s="10">
        <v>0</v>
      </c>
      <c r="Y15" s="11"/>
    </row>
  </sheetData>
  <phoneticPr fontId="9"/>
  <pageMargins left="0" right="0" top="0.39370078740157483" bottom="0" header="0.31496062992125984" footer="0.31496062992125984"/>
  <pageSetup paperSize="9" scale="78"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11"/>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11.5" style="2" bestFit="1" customWidth="1"/>
    <col min="14" max="14" width="20.75" style="2" customWidth="1"/>
    <col min="15" max="16384" width="8.75" style="2"/>
  </cols>
  <sheetData>
    <row r="1" spans="3:16" ht="19.899999999999999" customHeight="1" x14ac:dyDescent="0.15">
      <c r="C1" s="12"/>
    </row>
    <row r="3" spans="3:16" ht="19.899999999999999" customHeight="1" x14ac:dyDescent="0.15">
      <c r="M3" s="2" t="s">
        <v>308</v>
      </c>
    </row>
    <row r="4" spans="3:16" ht="19.899999999999999" customHeight="1" x14ac:dyDescent="0.15">
      <c r="M4" s="14" t="s">
        <v>49</v>
      </c>
      <c r="N4" s="15" t="s">
        <v>71</v>
      </c>
      <c r="O4" s="16">
        <v>319</v>
      </c>
      <c r="P4" s="17">
        <v>26.4</v>
      </c>
    </row>
    <row r="5" spans="3:16" ht="19.899999999999999" customHeight="1" x14ac:dyDescent="0.15">
      <c r="M5" s="14" t="s">
        <v>30</v>
      </c>
      <c r="N5" s="21" t="s">
        <v>199</v>
      </c>
      <c r="O5" s="16">
        <v>637</v>
      </c>
      <c r="P5" s="17">
        <v>52.6</v>
      </c>
    </row>
    <row r="6" spans="3:16" ht="19.899999999999999" customHeight="1" x14ac:dyDescent="0.15">
      <c r="M6" s="14" t="s">
        <v>31</v>
      </c>
      <c r="N6" s="21" t="s">
        <v>200</v>
      </c>
      <c r="O6" s="16">
        <v>170</v>
      </c>
      <c r="P6" s="17">
        <v>14</v>
      </c>
    </row>
    <row r="7" spans="3:16" ht="19.899999999999999" customHeight="1" x14ac:dyDescent="0.15">
      <c r="M7" s="14" t="s">
        <v>32</v>
      </c>
      <c r="N7" s="15" t="s">
        <v>70</v>
      </c>
      <c r="O7" s="16">
        <v>68</v>
      </c>
      <c r="P7" s="17">
        <v>5.6</v>
      </c>
    </row>
    <row r="8" spans="3:16" ht="19.899999999999999" customHeight="1" x14ac:dyDescent="0.15">
      <c r="M8" s="14" t="s">
        <v>33</v>
      </c>
      <c r="N8" s="15" t="s">
        <v>5</v>
      </c>
      <c r="O8" s="16">
        <v>16</v>
      </c>
      <c r="P8" s="17">
        <v>1.3</v>
      </c>
    </row>
    <row r="9" spans="3:16" ht="19.899999999999999" customHeight="1" x14ac:dyDescent="0.15">
      <c r="M9" s="18"/>
      <c r="N9" s="19" t="s">
        <v>3</v>
      </c>
      <c r="O9" s="16">
        <v>1210</v>
      </c>
      <c r="P9" s="17">
        <v>100</v>
      </c>
    </row>
    <row r="11" spans="3:16" ht="19.899999999999999" customHeight="1" x14ac:dyDescent="0.15">
      <c r="M11" s="12"/>
    </row>
  </sheetData>
  <phoneticPr fontId="9"/>
  <pageMargins left="0" right="0" top="0.39370078740157483" bottom="0" header="0.31496062992125984" footer="0.31496062992125984"/>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308</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184</v>
      </c>
      <c r="S5" s="3" t="s">
        <v>2</v>
      </c>
      <c r="T5" s="7" t="s">
        <v>71</v>
      </c>
      <c r="U5" s="7" t="s">
        <v>73</v>
      </c>
      <c r="V5" s="7" t="s">
        <v>72</v>
      </c>
      <c r="W5" s="7" t="s">
        <v>70</v>
      </c>
      <c r="X5" s="7" t="s">
        <v>5</v>
      </c>
    </row>
    <row r="6" spans="1:27" ht="19.899999999999999" customHeight="1" x14ac:dyDescent="0.15">
      <c r="Q6" s="8" t="s">
        <v>266</v>
      </c>
      <c r="R6" s="8">
        <v>1367</v>
      </c>
      <c r="S6" s="9" t="s">
        <v>267</v>
      </c>
      <c r="T6" s="10">
        <v>26.7</v>
      </c>
      <c r="U6" s="10">
        <v>48.5</v>
      </c>
      <c r="V6" s="10">
        <v>17.899999999999999</v>
      </c>
      <c r="W6" s="10">
        <v>3.5</v>
      </c>
      <c r="X6" s="10">
        <v>3.4</v>
      </c>
      <c r="Y6" s="13"/>
      <c r="Z6" s="13"/>
      <c r="AA6" s="13"/>
    </row>
    <row r="7" spans="1:27" ht="19.899999999999999" customHeight="1" x14ac:dyDescent="0.15">
      <c r="Q7" s="8" t="s">
        <v>13</v>
      </c>
      <c r="R7" s="8">
        <v>1378</v>
      </c>
      <c r="S7" s="9" t="s">
        <v>268</v>
      </c>
      <c r="T7" s="10">
        <v>28.6</v>
      </c>
      <c r="U7" s="10">
        <v>52</v>
      </c>
      <c r="V7" s="10">
        <v>13.2</v>
      </c>
      <c r="W7" s="10">
        <v>4.0999999999999996</v>
      </c>
      <c r="X7" s="10">
        <v>2</v>
      </c>
      <c r="Y7" s="13"/>
      <c r="Z7" s="13"/>
      <c r="AA7" s="13"/>
    </row>
    <row r="8" spans="1:27" ht="19.899999999999999" customHeight="1" x14ac:dyDescent="0.15">
      <c r="Q8" s="8" t="s">
        <v>14</v>
      </c>
      <c r="R8" s="8">
        <v>1105</v>
      </c>
      <c r="S8" s="9" t="s">
        <v>269</v>
      </c>
      <c r="T8" s="10">
        <v>24.6</v>
      </c>
      <c r="U8" s="10">
        <v>52.9</v>
      </c>
      <c r="V8" s="10">
        <v>14.9</v>
      </c>
      <c r="W8" s="10">
        <v>4.8</v>
      </c>
      <c r="X8" s="10">
        <v>2.8</v>
      </c>
      <c r="Y8" s="13"/>
      <c r="Z8" s="13"/>
      <c r="AA8" s="13"/>
    </row>
    <row r="9" spans="1:27" ht="19.899999999999999" customHeight="1" x14ac:dyDescent="0.15">
      <c r="Q9" s="8" t="s">
        <v>173</v>
      </c>
      <c r="R9" s="8">
        <v>1193</v>
      </c>
      <c r="S9" s="9" t="s">
        <v>270</v>
      </c>
      <c r="T9" s="10">
        <v>27.7</v>
      </c>
      <c r="U9" s="10">
        <v>50.8</v>
      </c>
      <c r="V9" s="10">
        <v>15.2</v>
      </c>
      <c r="W9" s="10">
        <v>3.9</v>
      </c>
      <c r="X9" s="10">
        <v>2.5</v>
      </c>
      <c r="Y9" s="13"/>
      <c r="Z9" s="13"/>
      <c r="AA9" s="13"/>
    </row>
    <row r="10" spans="1:27" ht="19.899999999999999" customHeight="1" x14ac:dyDescent="0.15">
      <c r="Q10" s="8" t="s">
        <v>249</v>
      </c>
      <c r="R10" s="8">
        <v>1211</v>
      </c>
      <c r="S10" s="9" t="str">
        <f t="shared" ref="S10" si="0">Q10&amp;"(n="&amp;TEXT(R10,"#,##0")&amp;")"</f>
        <v>R5(n=1,211)</v>
      </c>
      <c r="T10" s="10">
        <v>25.4</v>
      </c>
      <c r="U10" s="10">
        <v>53.1</v>
      </c>
      <c r="V10" s="10">
        <v>16.3</v>
      </c>
      <c r="W10" s="10">
        <v>3.8</v>
      </c>
      <c r="X10" s="10">
        <v>1.4</v>
      </c>
      <c r="Y10" s="13"/>
      <c r="Z10" s="13"/>
      <c r="AA10" s="13"/>
    </row>
    <row r="11" spans="1:27" ht="19.899999999999999" customHeight="1" x14ac:dyDescent="0.15">
      <c r="Q11" s="8" t="s">
        <v>290</v>
      </c>
      <c r="R11" s="8">
        <v>1210</v>
      </c>
      <c r="S11" s="9" t="str">
        <f t="shared" ref="S11" si="1">Q11&amp;"(n="&amp;TEXT(R11,"#,##0")&amp;")"</f>
        <v>R6(n=1,210)</v>
      </c>
      <c r="T11" s="10">
        <v>26.4</v>
      </c>
      <c r="U11" s="10">
        <v>52.6</v>
      </c>
      <c r="V11" s="10">
        <v>14</v>
      </c>
      <c r="W11" s="10">
        <v>5.6</v>
      </c>
      <c r="X11" s="10">
        <v>1.3</v>
      </c>
      <c r="Y11" s="13"/>
      <c r="Z11" s="13"/>
      <c r="AA11" s="13"/>
    </row>
    <row r="12" spans="1:27" ht="19.899999999999999" customHeight="1" x14ac:dyDescent="0.15">
      <c r="Y12" s="13"/>
      <c r="Z12" s="13"/>
      <c r="AA12" s="13"/>
    </row>
    <row r="13" spans="1:27" ht="19.899999999999999" customHeight="1" x14ac:dyDescent="0.15">
      <c r="Q13" s="12"/>
      <c r="Y13" s="13"/>
      <c r="Z13" s="13"/>
      <c r="AA13" s="13"/>
    </row>
    <row r="14" spans="1:27" ht="19.899999999999999" customHeight="1" x14ac:dyDescent="0.15">
      <c r="Y14" s="13"/>
      <c r="Z14" s="13"/>
      <c r="AA14" s="13"/>
    </row>
  </sheetData>
  <phoneticPr fontId="9"/>
  <pageMargins left="0" right="0" top="0.39370078740157483" bottom="0" header="0.31496062992125984" footer="0.31496062992125984"/>
  <pageSetup paperSize="9" scale="78"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view="pageBreakPreview" zoomScaleNormal="100" zoomScaleSheetLayoutView="100" workbookViewId="0">
      <selection activeCell="X19" sqref="X19"/>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308</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3</v>
      </c>
      <c r="S5" s="3" t="s">
        <v>2</v>
      </c>
      <c r="T5" s="7" t="s">
        <v>71</v>
      </c>
      <c r="U5" s="7" t="s">
        <v>212</v>
      </c>
      <c r="V5" s="7" t="s">
        <v>213</v>
      </c>
      <c r="W5" s="7" t="s">
        <v>70</v>
      </c>
      <c r="X5" s="7" t="s">
        <v>5</v>
      </c>
    </row>
    <row r="6" spans="1:27" ht="19.899999999999999" customHeight="1" x14ac:dyDescent="0.15">
      <c r="Q6" s="8" t="s">
        <v>20</v>
      </c>
      <c r="R6" s="8">
        <v>19</v>
      </c>
      <c r="S6" s="9" t="str">
        <f t="shared" ref="S6:S15" si="0">Q6&amp;"(n="&amp;R6&amp;")"</f>
        <v>16～19歳(n=19)</v>
      </c>
      <c r="T6" s="10">
        <v>47.4</v>
      </c>
      <c r="U6" s="10">
        <v>26.3</v>
      </c>
      <c r="V6" s="10">
        <v>26.3</v>
      </c>
      <c r="W6" s="10">
        <v>0</v>
      </c>
      <c r="X6" s="10">
        <v>0</v>
      </c>
      <c r="Y6" s="13"/>
      <c r="Z6" s="13"/>
      <c r="AA6" s="13"/>
    </row>
    <row r="7" spans="1:27" ht="19.899999999999999" customHeight="1" x14ac:dyDescent="0.15">
      <c r="Q7" s="8" t="s">
        <v>21</v>
      </c>
      <c r="R7" s="8">
        <v>61</v>
      </c>
      <c r="S7" s="9" t="str">
        <f t="shared" si="0"/>
        <v>20～29歳(n=61)</v>
      </c>
      <c r="T7" s="10">
        <v>32.799999999999997</v>
      </c>
      <c r="U7" s="10">
        <v>49.2</v>
      </c>
      <c r="V7" s="10">
        <v>13.1</v>
      </c>
      <c r="W7" s="10">
        <v>4.9000000000000004</v>
      </c>
      <c r="X7" s="10">
        <v>0</v>
      </c>
      <c r="Y7" s="13"/>
      <c r="Z7" s="13"/>
      <c r="AA7" s="13"/>
    </row>
    <row r="8" spans="1:27" ht="19.899999999999999" customHeight="1" x14ac:dyDescent="0.15">
      <c r="Q8" s="8" t="s">
        <v>22</v>
      </c>
      <c r="R8" s="8">
        <v>114</v>
      </c>
      <c r="S8" s="9" t="str">
        <f t="shared" si="0"/>
        <v>30～39歳(n=114)</v>
      </c>
      <c r="T8" s="10">
        <v>21.1</v>
      </c>
      <c r="U8" s="10">
        <v>58.8</v>
      </c>
      <c r="V8" s="10">
        <v>14</v>
      </c>
      <c r="W8" s="10">
        <v>6.1</v>
      </c>
      <c r="X8" s="10">
        <v>0</v>
      </c>
      <c r="Y8" s="13"/>
      <c r="Z8" s="13"/>
      <c r="AA8" s="13"/>
    </row>
    <row r="9" spans="1:27" ht="19.899999999999999" customHeight="1" x14ac:dyDescent="0.15">
      <c r="Q9" s="8" t="s">
        <v>23</v>
      </c>
      <c r="R9" s="8">
        <v>197</v>
      </c>
      <c r="S9" s="9" t="str">
        <f t="shared" si="0"/>
        <v>40～49歳(n=197)</v>
      </c>
      <c r="T9" s="10">
        <v>24.4</v>
      </c>
      <c r="U9" s="10">
        <v>53.3</v>
      </c>
      <c r="V9" s="10">
        <v>14.7</v>
      </c>
      <c r="W9" s="10">
        <v>7.6</v>
      </c>
      <c r="X9" s="10">
        <v>0</v>
      </c>
      <c r="Y9" s="13"/>
      <c r="Z9" s="13"/>
      <c r="AA9" s="13"/>
    </row>
    <row r="10" spans="1:27" ht="19.899999999999999" customHeight="1" x14ac:dyDescent="0.15">
      <c r="Q10" s="8" t="s">
        <v>24</v>
      </c>
      <c r="R10" s="8">
        <v>242</v>
      </c>
      <c r="S10" s="9" t="str">
        <f t="shared" si="0"/>
        <v>50～59歳(n=242)</v>
      </c>
      <c r="T10" s="10">
        <v>23.1</v>
      </c>
      <c r="U10" s="10">
        <v>53.7</v>
      </c>
      <c r="V10" s="10">
        <v>16.899999999999999</v>
      </c>
      <c r="W10" s="10">
        <v>5.4</v>
      </c>
      <c r="X10" s="10">
        <v>0.8</v>
      </c>
      <c r="Y10" s="13"/>
      <c r="Z10" s="13"/>
      <c r="AA10" s="13"/>
    </row>
    <row r="11" spans="1:27" ht="19.899999999999999" customHeight="1" x14ac:dyDescent="0.15">
      <c r="Q11" s="8" t="s">
        <v>25</v>
      </c>
      <c r="R11" s="8">
        <v>112</v>
      </c>
      <c r="S11" s="9" t="str">
        <f t="shared" si="0"/>
        <v>60～64歳(n=112)</v>
      </c>
      <c r="T11" s="10">
        <v>19.600000000000001</v>
      </c>
      <c r="U11" s="10">
        <v>58</v>
      </c>
      <c r="V11" s="10">
        <v>15.2</v>
      </c>
      <c r="W11" s="10">
        <v>5.4</v>
      </c>
      <c r="X11" s="10">
        <v>1.8</v>
      </c>
      <c r="Y11" s="13"/>
      <c r="Z11" s="13"/>
      <c r="AA11" s="13"/>
    </row>
    <row r="12" spans="1:27" ht="19.899999999999999" customHeight="1" x14ac:dyDescent="0.15">
      <c r="Q12" s="8" t="s">
        <v>26</v>
      </c>
      <c r="R12" s="8">
        <v>95</v>
      </c>
      <c r="S12" s="9" t="str">
        <f t="shared" si="0"/>
        <v>65～69歳(n=95)</v>
      </c>
      <c r="T12" s="10">
        <v>25.3</v>
      </c>
      <c r="U12" s="10">
        <v>50.5</v>
      </c>
      <c r="V12" s="10">
        <v>13.7</v>
      </c>
      <c r="W12" s="10">
        <v>8.4</v>
      </c>
      <c r="X12" s="10">
        <v>2.1</v>
      </c>
      <c r="Y12" s="13"/>
      <c r="Z12" s="13"/>
      <c r="AA12" s="13"/>
    </row>
    <row r="13" spans="1:27" ht="19.899999999999999" customHeight="1" x14ac:dyDescent="0.15">
      <c r="Q13" s="8" t="s">
        <v>27</v>
      </c>
      <c r="R13" s="8">
        <v>184</v>
      </c>
      <c r="S13" s="9" t="str">
        <f t="shared" si="0"/>
        <v>70～74歳(n=184)</v>
      </c>
      <c r="T13" s="10">
        <v>27.2</v>
      </c>
      <c r="U13" s="10">
        <v>56.5</v>
      </c>
      <c r="V13" s="10">
        <v>10.3</v>
      </c>
      <c r="W13" s="10">
        <v>3.8</v>
      </c>
      <c r="X13" s="10">
        <v>2.2000000000000002</v>
      </c>
      <c r="Y13" s="13"/>
      <c r="Z13" s="13"/>
      <c r="AA13" s="13"/>
    </row>
    <row r="14" spans="1:27" ht="19.899999999999999" customHeight="1" x14ac:dyDescent="0.15">
      <c r="Q14" s="8" t="s">
        <v>28</v>
      </c>
      <c r="R14" s="8">
        <v>169</v>
      </c>
      <c r="S14" s="9" t="str">
        <f t="shared" si="0"/>
        <v>75歳以上(n=169)</v>
      </c>
      <c r="T14" s="10">
        <v>34.9</v>
      </c>
      <c r="U14" s="10">
        <v>46.2</v>
      </c>
      <c r="V14" s="10">
        <v>10.7</v>
      </c>
      <c r="W14" s="10">
        <v>4.7</v>
      </c>
      <c r="X14" s="10">
        <v>3.6</v>
      </c>
      <c r="Y14" s="13"/>
      <c r="Z14" s="13"/>
      <c r="AA14" s="13"/>
    </row>
    <row r="15" spans="1:27" ht="19.899999999999999" customHeight="1" x14ac:dyDescent="0.15">
      <c r="Q15" s="8" t="s">
        <v>5</v>
      </c>
      <c r="R15" s="8">
        <v>17</v>
      </c>
      <c r="S15" s="9" t="str">
        <f t="shared" si="0"/>
        <v>（無効回答）(n=17)</v>
      </c>
      <c r="T15" s="10">
        <v>41.2</v>
      </c>
      <c r="U15" s="10">
        <v>29.4</v>
      </c>
      <c r="V15" s="10">
        <v>23.5</v>
      </c>
      <c r="W15" s="10">
        <v>5.9</v>
      </c>
      <c r="X15" s="10">
        <v>0</v>
      </c>
      <c r="Y15" s="11"/>
    </row>
  </sheetData>
  <phoneticPr fontId="9"/>
  <pageMargins left="0" right="0" top="0.39370078740157483" bottom="0" header="0.31496062992125984" footer="0.31496062992125984"/>
  <pageSetup paperSize="9" scale="78"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308</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3</v>
      </c>
      <c r="S5" s="3" t="s">
        <v>2</v>
      </c>
      <c r="T5" s="7" t="s">
        <v>71</v>
      </c>
      <c r="U5" s="7" t="s">
        <v>73</v>
      </c>
      <c r="V5" s="7" t="s">
        <v>72</v>
      </c>
      <c r="W5" s="7" t="s">
        <v>70</v>
      </c>
      <c r="X5" s="7" t="s">
        <v>5</v>
      </c>
    </row>
    <row r="6" spans="1:27" ht="19.899999999999999" customHeight="1" x14ac:dyDescent="0.15">
      <c r="Q6" s="8" t="s">
        <v>69</v>
      </c>
      <c r="R6" s="8">
        <v>223</v>
      </c>
      <c r="S6" s="9" t="str">
        <f t="shared" ref="S6:S11" si="0">Q6&amp;"(n="&amp;R6&amp;")"</f>
        <v>西部地域(n=223)</v>
      </c>
      <c r="T6" s="10">
        <v>27.4</v>
      </c>
      <c r="U6" s="10">
        <v>50.7</v>
      </c>
      <c r="V6" s="10">
        <v>15.7</v>
      </c>
      <c r="W6" s="10">
        <v>4.9000000000000004</v>
      </c>
      <c r="X6" s="10">
        <v>1.3</v>
      </c>
      <c r="Y6" s="13"/>
      <c r="Z6" s="13"/>
      <c r="AA6" s="13"/>
    </row>
    <row r="7" spans="1:27" ht="19.899999999999999" customHeight="1" x14ac:dyDescent="0.15">
      <c r="Q7" s="8" t="s">
        <v>68</v>
      </c>
      <c r="R7" s="8">
        <v>237</v>
      </c>
      <c r="S7" s="9" t="str">
        <f t="shared" si="0"/>
        <v>北部地域(n=237)</v>
      </c>
      <c r="T7" s="10">
        <v>19.8</v>
      </c>
      <c r="U7" s="10">
        <v>52.7</v>
      </c>
      <c r="V7" s="10">
        <v>16</v>
      </c>
      <c r="W7" s="10">
        <v>9.6999999999999993</v>
      </c>
      <c r="X7" s="10">
        <v>1.7</v>
      </c>
      <c r="Y7" s="13"/>
      <c r="Z7" s="13"/>
      <c r="AA7" s="13"/>
    </row>
    <row r="8" spans="1:27" ht="19.899999999999999" customHeight="1" x14ac:dyDescent="0.15">
      <c r="Q8" s="8" t="str">
        <f>"    南部地域"&amp;CHAR(10)&amp;"（中心市街地）"&amp;CHAR(10)&amp;"   "</f>
        <v xml:space="preserve">    南部地域
（中心市街地）
   </v>
      </c>
      <c r="R8" s="8">
        <v>187</v>
      </c>
      <c r="S8" s="9" t="str">
        <f t="shared" si="0"/>
        <v xml:space="preserve">    南部地域
（中心市街地）
   (n=187)</v>
      </c>
      <c r="T8" s="10">
        <v>29.4</v>
      </c>
      <c r="U8" s="10">
        <v>58.8</v>
      </c>
      <c r="V8" s="10">
        <v>7.5</v>
      </c>
      <c r="W8" s="10">
        <v>3.2</v>
      </c>
      <c r="X8" s="10">
        <v>1.1000000000000001</v>
      </c>
      <c r="Y8" s="13"/>
      <c r="Z8" s="13"/>
      <c r="AA8" s="13"/>
    </row>
    <row r="9" spans="1:27" ht="19.899999999999999" customHeight="1" x14ac:dyDescent="0.15">
      <c r="Q9" s="8" t="str">
        <f>"          南部地域"&amp;CHAR(10)&amp;"（中心市街地以外）"&amp;CHAR(10)&amp;"         "</f>
        <v xml:space="preserve">          南部地域
（中心市街地以外）
         </v>
      </c>
      <c r="R9" s="8">
        <v>245</v>
      </c>
      <c r="S9" s="9" t="str">
        <f t="shared" si="0"/>
        <v xml:space="preserve">          南部地域
（中心市街地以外）
         (n=245)</v>
      </c>
      <c r="T9" s="10">
        <v>31</v>
      </c>
      <c r="U9" s="10">
        <v>51</v>
      </c>
      <c r="V9" s="10">
        <v>11</v>
      </c>
      <c r="W9" s="10">
        <v>5.3</v>
      </c>
      <c r="X9" s="10">
        <v>1.6</v>
      </c>
      <c r="Y9" s="13"/>
      <c r="Z9" s="13"/>
      <c r="AA9" s="13"/>
    </row>
    <row r="10" spans="1:27" ht="19.899999999999999" customHeight="1" x14ac:dyDescent="0.15">
      <c r="Q10" s="8" t="s">
        <v>67</v>
      </c>
      <c r="R10" s="8">
        <v>285</v>
      </c>
      <c r="S10" s="9" t="str">
        <f t="shared" si="0"/>
        <v>東部地域(n=285)</v>
      </c>
      <c r="T10" s="10">
        <v>24.9</v>
      </c>
      <c r="U10" s="10">
        <v>53.3</v>
      </c>
      <c r="V10" s="10">
        <v>17.5</v>
      </c>
      <c r="W10" s="10">
        <v>3.5</v>
      </c>
      <c r="X10" s="10">
        <v>0.7</v>
      </c>
      <c r="Y10" s="13"/>
      <c r="Z10" s="13"/>
      <c r="AA10" s="13"/>
    </row>
    <row r="11" spans="1:27" ht="19.899999999999999" customHeight="1" x14ac:dyDescent="0.15">
      <c r="Q11" s="8" t="s">
        <v>5</v>
      </c>
      <c r="R11" s="8">
        <v>33</v>
      </c>
      <c r="S11" s="9" t="str">
        <f t="shared" si="0"/>
        <v>（無効回答）(n=33)</v>
      </c>
      <c r="T11" s="10">
        <v>27.3</v>
      </c>
      <c r="U11" s="10">
        <v>36.4</v>
      </c>
      <c r="V11" s="10">
        <v>18.2</v>
      </c>
      <c r="W11" s="10">
        <v>15.2</v>
      </c>
      <c r="X11" s="10">
        <v>3</v>
      </c>
      <c r="Y11" s="13"/>
      <c r="Z11" s="13"/>
      <c r="AA11" s="13"/>
    </row>
    <row r="12" spans="1:27" ht="19.899999999999999" customHeight="1" x14ac:dyDescent="0.15">
      <c r="Y12" s="13"/>
      <c r="Z12" s="13"/>
      <c r="AA12" s="13"/>
    </row>
    <row r="13" spans="1:27" ht="19.899999999999999" customHeight="1" x14ac:dyDescent="0.15">
      <c r="Y13" s="13"/>
      <c r="Z13" s="13"/>
      <c r="AA13" s="13"/>
    </row>
    <row r="14" spans="1:27" ht="19.899999999999999" customHeight="1" x14ac:dyDescent="0.15">
      <c r="Y14" s="13"/>
      <c r="Z14" s="13"/>
      <c r="AA14" s="13"/>
    </row>
  </sheetData>
  <phoneticPr fontId="9"/>
  <pageMargins left="0" right="0" top="0.39370078740157483" bottom="0" header="0.31496062992125984" footer="0.31496062992125984"/>
  <pageSetup paperSize="9" scale="78"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view="pageBreakPreview" zoomScaleNormal="100" zoomScaleSheetLayoutView="100" workbookViewId="0">
      <selection activeCell="Y15" sqref="Y15"/>
    </sheetView>
  </sheetViews>
  <sheetFormatPr defaultColWidth="8.75" defaultRowHeight="19.899999999999999" customHeight="1" x14ac:dyDescent="0.15"/>
  <cols>
    <col min="1" max="2" width="1.75" style="2" customWidth="1"/>
    <col min="3" max="3" width="25.625" style="2" customWidth="1"/>
    <col min="4" max="13" width="9"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308</v>
      </c>
    </row>
    <row r="4" spans="1:27" ht="19.899999999999999" customHeight="1" x14ac:dyDescent="0.15">
      <c r="Q4" s="3"/>
      <c r="R4" s="4"/>
      <c r="S4" s="5" t="s">
        <v>0</v>
      </c>
      <c r="T4" s="6">
        <v>1</v>
      </c>
      <c r="U4" s="6">
        <v>1</v>
      </c>
      <c r="V4" s="6">
        <v>1</v>
      </c>
      <c r="W4" s="6">
        <v>1</v>
      </c>
      <c r="X4" s="6">
        <v>1</v>
      </c>
    </row>
    <row r="5" spans="1:27" ht="19.899999999999999" customHeight="1" x14ac:dyDescent="0.15">
      <c r="Q5" s="3" t="s">
        <v>1</v>
      </c>
      <c r="R5" s="4" t="s">
        <v>3</v>
      </c>
      <c r="S5" s="3" t="s">
        <v>2</v>
      </c>
      <c r="T5" s="7" t="s">
        <v>71</v>
      </c>
      <c r="U5" s="7" t="s">
        <v>73</v>
      </c>
      <c r="V5" s="7" t="s">
        <v>72</v>
      </c>
      <c r="W5" s="7" t="s">
        <v>70</v>
      </c>
      <c r="X5" s="7" t="s">
        <v>5</v>
      </c>
    </row>
    <row r="6" spans="1:27" ht="19.899999999999999" customHeight="1" x14ac:dyDescent="0.15">
      <c r="Q6" s="8" t="s">
        <v>92</v>
      </c>
      <c r="R6" s="8">
        <v>46</v>
      </c>
      <c r="S6" s="9" t="str">
        <f t="shared" ref="S6:S15" si="0">Q6&amp;"(n="&amp;R6&amp;")"</f>
        <v>飛田給駅(n=46)</v>
      </c>
      <c r="T6" s="10">
        <v>32.6</v>
      </c>
      <c r="U6" s="10">
        <v>37</v>
      </c>
      <c r="V6" s="10">
        <v>17.399999999999999</v>
      </c>
      <c r="W6" s="10">
        <v>10.9</v>
      </c>
      <c r="X6" s="10">
        <v>2.2000000000000002</v>
      </c>
      <c r="Y6" s="13"/>
      <c r="Z6" s="13"/>
      <c r="AA6" s="13"/>
    </row>
    <row r="7" spans="1:27" ht="19.899999999999999" customHeight="1" x14ac:dyDescent="0.15">
      <c r="Q7" s="8" t="s">
        <v>91</v>
      </c>
      <c r="R7" s="8">
        <v>88</v>
      </c>
      <c r="S7" s="9" t="str">
        <f t="shared" si="0"/>
        <v>西調布駅(n=88)</v>
      </c>
      <c r="T7" s="10">
        <v>22.7</v>
      </c>
      <c r="U7" s="10">
        <v>62.5</v>
      </c>
      <c r="V7" s="10">
        <v>11.4</v>
      </c>
      <c r="W7" s="10">
        <v>2.2999999999999998</v>
      </c>
      <c r="X7" s="10">
        <v>1.1000000000000001</v>
      </c>
      <c r="Y7" s="13"/>
      <c r="Z7" s="13"/>
      <c r="AA7" s="13"/>
    </row>
    <row r="8" spans="1:27" ht="19.899999999999999" customHeight="1" x14ac:dyDescent="0.15">
      <c r="Q8" s="8" t="s">
        <v>90</v>
      </c>
      <c r="R8" s="8">
        <v>468</v>
      </c>
      <c r="S8" s="9" t="str">
        <f t="shared" si="0"/>
        <v>調布駅(n=468)</v>
      </c>
      <c r="T8" s="10">
        <v>28.2</v>
      </c>
      <c r="U8" s="10">
        <v>50.6</v>
      </c>
      <c r="V8" s="10">
        <v>14.1</v>
      </c>
      <c r="W8" s="10">
        <v>6.2</v>
      </c>
      <c r="X8" s="10">
        <v>0.9</v>
      </c>
      <c r="Y8" s="13"/>
      <c r="Z8" s="13"/>
      <c r="AA8" s="13"/>
    </row>
    <row r="9" spans="1:27" ht="19.899999999999999" customHeight="1" x14ac:dyDescent="0.15">
      <c r="Q9" s="8" t="s">
        <v>89</v>
      </c>
      <c r="R9" s="8">
        <v>51</v>
      </c>
      <c r="S9" s="9" t="str">
        <f t="shared" si="0"/>
        <v>京王多摩川駅(n=51)</v>
      </c>
      <c r="T9" s="10">
        <v>25.5</v>
      </c>
      <c r="U9" s="10">
        <v>43.1</v>
      </c>
      <c r="V9" s="10">
        <v>15.7</v>
      </c>
      <c r="W9" s="10">
        <v>13.7</v>
      </c>
      <c r="X9" s="10">
        <v>2</v>
      </c>
      <c r="Y9" s="13"/>
      <c r="Z9" s="13"/>
      <c r="AA9" s="13"/>
    </row>
    <row r="10" spans="1:27" ht="19.899999999999999" customHeight="1" x14ac:dyDescent="0.15">
      <c r="Q10" s="8" t="s">
        <v>88</v>
      </c>
      <c r="R10" s="8">
        <v>44</v>
      </c>
      <c r="S10" s="9" t="str">
        <f t="shared" si="0"/>
        <v>布田駅(n=44)</v>
      </c>
      <c r="T10" s="10">
        <v>25</v>
      </c>
      <c r="U10" s="10">
        <v>52.3</v>
      </c>
      <c r="V10" s="10">
        <v>11.4</v>
      </c>
      <c r="W10" s="10">
        <v>9.1</v>
      </c>
      <c r="X10" s="10">
        <v>2.2999999999999998</v>
      </c>
      <c r="Y10" s="13"/>
      <c r="Z10" s="13"/>
      <c r="AA10" s="13"/>
    </row>
    <row r="11" spans="1:27" ht="19.899999999999999" customHeight="1" x14ac:dyDescent="0.15">
      <c r="Q11" s="8" t="s">
        <v>87</v>
      </c>
      <c r="R11" s="8">
        <v>120</v>
      </c>
      <c r="S11" s="9" t="str">
        <f t="shared" si="0"/>
        <v>国領駅(n=120)</v>
      </c>
      <c r="T11" s="10">
        <v>28.3</v>
      </c>
      <c r="U11" s="10">
        <v>62.5</v>
      </c>
      <c r="V11" s="10">
        <v>5</v>
      </c>
      <c r="W11" s="10">
        <v>4.2</v>
      </c>
      <c r="X11" s="10" t="s">
        <v>393</v>
      </c>
      <c r="Y11" s="13"/>
      <c r="Z11" s="13"/>
      <c r="AA11" s="13"/>
    </row>
    <row r="12" spans="1:27" ht="19.899999999999999" customHeight="1" x14ac:dyDescent="0.15">
      <c r="Q12" s="8" t="s">
        <v>86</v>
      </c>
      <c r="R12" s="8">
        <v>64</v>
      </c>
      <c r="S12" s="9" t="str">
        <f t="shared" si="0"/>
        <v>柴崎駅(n=64)</v>
      </c>
      <c r="T12" s="10">
        <v>25</v>
      </c>
      <c r="U12" s="10">
        <v>53.1</v>
      </c>
      <c r="V12" s="10">
        <v>12.5</v>
      </c>
      <c r="W12" s="10">
        <v>6.3</v>
      </c>
      <c r="X12" s="10">
        <v>3.1</v>
      </c>
      <c r="Y12" s="13"/>
      <c r="Z12" s="13"/>
      <c r="AA12" s="13"/>
    </row>
    <row r="13" spans="1:27" ht="19.899999999999999" customHeight="1" x14ac:dyDescent="0.15">
      <c r="Q13" s="8" t="s">
        <v>85</v>
      </c>
      <c r="R13" s="8">
        <v>193</v>
      </c>
      <c r="S13" s="9" t="str">
        <f t="shared" si="0"/>
        <v>つつじヶ丘駅(n=193)</v>
      </c>
      <c r="T13" s="10">
        <v>24.4</v>
      </c>
      <c r="U13" s="10">
        <v>53.9</v>
      </c>
      <c r="V13" s="10">
        <v>18.7</v>
      </c>
      <c r="W13" s="10">
        <v>2.6</v>
      </c>
      <c r="X13" s="10">
        <v>0.5</v>
      </c>
      <c r="Y13" s="13"/>
      <c r="Z13" s="13"/>
      <c r="AA13" s="13"/>
    </row>
    <row r="14" spans="1:27" ht="19.899999999999999" customHeight="1" x14ac:dyDescent="0.15">
      <c r="Q14" s="8" t="s">
        <v>84</v>
      </c>
      <c r="R14" s="8">
        <v>117</v>
      </c>
      <c r="S14" s="9" t="str">
        <f t="shared" si="0"/>
        <v>仙川駅(n=117)</v>
      </c>
      <c r="T14" s="10">
        <v>23.9</v>
      </c>
      <c r="U14" s="10">
        <v>53.8</v>
      </c>
      <c r="V14" s="10">
        <v>18.8</v>
      </c>
      <c r="W14" s="10">
        <v>3.4</v>
      </c>
      <c r="X14" s="10" t="s">
        <v>393</v>
      </c>
      <c r="Y14" s="13"/>
      <c r="Z14" s="13"/>
      <c r="AA14" s="13"/>
    </row>
    <row r="15" spans="1:27" ht="19.899999999999999" customHeight="1" x14ac:dyDescent="0.15">
      <c r="Q15" s="8" t="s">
        <v>5</v>
      </c>
      <c r="R15" s="8">
        <v>19</v>
      </c>
      <c r="S15" s="9" t="str">
        <f t="shared" si="0"/>
        <v>（無効回答）(n=19)</v>
      </c>
      <c r="T15" s="10">
        <v>15.8</v>
      </c>
      <c r="U15" s="10">
        <v>36.799999999999997</v>
      </c>
      <c r="V15" s="10">
        <v>5.3</v>
      </c>
      <c r="W15" s="10">
        <v>15.8</v>
      </c>
      <c r="X15" s="10">
        <v>26.3</v>
      </c>
      <c r="Y15" s="11"/>
    </row>
  </sheetData>
  <phoneticPr fontId="9"/>
  <pageMargins left="0" right="0" top="0.39370078740157483" bottom="0" header="0.31496062992125984" footer="0.31496062992125984"/>
  <pageSetup paperSize="9" scale="76"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M3:P12"/>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8.75" style="2"/>
    <col min="14" max="14" width="20.75" style="2" customWidth="1"/>
    <col min="15" max="16384" width="8.75" style="2"/>
  </cols>
  <sheetData>
    <row r="3" spans="13:16" ht="19.899999999999999" customHeight="1" x14ac:dyDescent="0.15">
      <c r="M3" s="2" t="s">
        <v>309</v>
      </c>
    </row>
    <row r="4" spans="13:16" ht="19.899999999999999" customHeight="1" x14ac:dyDescent="0.15">
      <c r="M4" s="14" t="s">
        <v>49</v>
      </c>
      <c r="N4" s="15" t="s">
        <v>271</v>
      </c>
      <c r="O4" s="16">
        <v>95</v>
      </c>
      <c r="P4" s="17">
        <v>7.9</v>
      </c>
    </row>
    <row r="5" spans="13:16" ht="19.899999999999999" customHeight="1" x14ac:dyDescent="0.15">
      <c r="M5" s="14" t="s">
        <v>30</v>
      </c>
      <c r="N5" s="21" t="s">
        <v>272</v>
      </c>
      <c r="O5" s="16">
        <v>508</v>
      </c>
      <c r="P5" s="17">
        <v>42</v>
      </c>
    </row>
    <row r="6" spans="13:16" ht="19.899999999999999" customHeight="1" x14ac:dyDescent="0.15">
      <c r="M6" s="14" t="s">
        <v>31</v>
      </c>
      <c r="N6" s="21" t="s">
        <v>273</v>
      </c>
      <c r="O6" s="16">
        <v>179</v>
      </c>
      <c r="P6" s="17">
        <v>14.8</v>
      </c>
    </row>
    <row r="7" spans="13:16" ht="19.899999999999999" customHeight="1" x14ac:dyDescent="0.15">
      <c r="M7" s="14" t="s">
        <v>32</v>
      </c>
      <c r="N7" s="21" t="s">
        <v>274</v>
      </c>
      <c r="O7" s="16">
        <v>417</v>
      </c>
      <c r="P7" s="17">
        <v>34.5</v>
      </c>
    </row>
    <row r="8" spans="13:16" ht="19.899999999999999" customHeight="1" x14ac:dyDescent="0.15">
      <c r="M8" s="14" t="s">
        <v>33</v>
      </c>
      <c r="N8" s="15" t="s">
        <v>5</v>
      </c>
      <c r="O8" s="16">
        <v>11</v>
      </c>
      <c r="P8" s="17">
        <v>0.9</v>
      </c>
    </row>
    <row r="9" spans="13:16" ht="19.899999999999999" customHeight="1" x14ac:dyDescent="0.15">
      <c r="M9" s="18"/>
      <c r="N9" s="19" t="s">
        <v>3</v>
      </c>
      <c r="O9" s="16">
        <v>1210</v>
      </c>
      <c r="P9" s="17">
        <v>100</v>
      </c>
    </row>
    <row r="11" spans="13:16" ht="19.899999999999999" customHeight="1" x14ac:dyDescent="0.15">
      <c r="M11" s="12"/>
    </row>
    <row r="12" spans="13:16" ht="19.899999999999999" customHeight="1" x14ac:dyDescent="0.15">
      <c r="M12" s="12"/>
    </row>
  </sheetData>
  <phoneticPr fontId="9"/>
  <pageMargins left="0" right="0" top="0.39370078740157483" bottom="0"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P3:S65"/>
  <sheetViews>
    <sheetView showGridLines="0" view="pageBreakPreview" topLeftCell="A49" zoomScaleNormal="100" zoomScaleSheetLayoutView="100" workbookViewId="0">
      <selection activeCell="P23" sqref="P23"/>
    </sheetView>
  </sheetViews>
  <sheetFormatPr defaultColWidth="8.75" defaultRowHeight="19.899999999999999" customHeight="1" x14ac:dyDescent="0.15"/>
  <cols>
    <col min="1" max="2" width="1.75" style="2" customWidth="1"/>
    <col min="3" max="13" width="9.75" style="2" customWidth="1"/>
    <col min="14" max="15" width="1.75" style="2" customWidth="1"/>
    <col min="16" max="16" width="8.75" style="2"/>
    <col min="17" max="17" width="20.75" style="2" customWidth="1"/>
    <col min="18" max="16384" width="8.75" style="2"/>
  </cols>
  <sheetData>
    <row r="3" spans="16:19" ht="19.899999999999999" customHeight="1" x14ac:dyDescent="0.15">
      <c r="P3" s="2" t="s">
        <v>381</v>
      </c>
    </row>
    <row r="4" spans="16:19" ht="19.899999999999999" customHeight="1" x14ac:dyDescent="0.15">
      <c r="P4" s="35" t="s">
        <v>49</v>
      </c>
      <c r="Q4" s="36" t="s">
        <v>175</v>
      </c>
      <c r="R4" s="32">
        <v>385</v>
      </c>
      <c r="S4" s="33">
        <v>31.8</v>
      </c>
    </row>
    <row r="5" spans="16:19" ht="19.899999999999999" customHeight="1" x14ac:dyDescent="0.15">
      <c r="P5" s="35" t="s">
        <v>30</v>
      </c>
      <c r="Q5" s="34" t="s">
        <v>164</v>
      </c>
      <c r="R5" s="32">
        <v>204</v>
      </c>
      <c r="S5" s="33">
        <v>16.899999999999999</v>
      </c>
    </row>
    <row r="6" spans="16:19" ht="19.899999999999999" customHeight="1" x14ac:dyDescent="0.15">
      <c r="P6" s="35" t="s">
        <v>31</v>
      </c>
      <c r="Q6" s="34" t="s">
        <v>163</v>
      </c>
      <c r="R6" s="32">
        <v>184</v>
      </c>
      <c r="S6" s="33">
        <v>15.2</v>
      </c>
    </row>
    <row r="7" spans="16:19" ht="19.899999999999999" customHeight="1" x14ac:dyDescent="0.15">
      <c r="P7" s="35" t="s">
        <v>32</v>
      </c>
      <c r="Q7" s="34" t="s">
        <v>176</v>
      </c>
      <c r="R7" s="32">
        <v>51</v>
      </c>
      <c r="S7" s="33">
        <v>4.2</v>
      </c>
    </row>
    <row r="8" spans="16:19" ht="19.899999999999999" customHeight="1" x14ac:dyDescent="0.15">
      <c r="P8" s="35" t="s">
        <v>33</v>
      </c>
      <c r="Q8" s="34" t="s">
        <v>162</v>
      </c>
      <c r="R8" s="32">
        <v>150</v>
      </c>
      <c r="S8" s="33">
        <v>12.4</v>
      </c>
    </row>
    <row r="9" spans="16:19" ht="19.899999999999999" customHeight="1" x14ac:dyDescent="0.15">
      <c r="P9" s="35" t="s">
        <v>179</v>
      </c>
      <c r="Q9" s="36" t="s">
        <v>368</v>
      </c>
      <c r="R9" s="32">
        <v>23</v>
      </c>
      <c r="S9" s="33">
        <v>1.9</v>
      </c>
    </row>
    <row r="10" spans="16:19" ht="19.899999999999999" customHeight="1" x14ac:dyDescent="0.15">
      <c r="P10" s="35" t="s">
        <v>412</v>
      </c>
      <c r="Q10" s="34" t="s">
        <v>384</v>
      </c>
      <c r="R10" s="32">
        <f>SUM(R15:R21)</f>
        <v>44</v>
      </c>
      <c r="S10" s="33">
        <f>SUM(S15:S21)</f>
        <v>3.5999999999999996</v>
      </c>
    </row>
    <row r="11" spans="16:19" ht="19.899999999999999" customHeight="1" x14ac:dyDescent="0.15">
      <c r="P11" s="35" t="s">
        <v>278</v>
      </c>
      <c r="Q11" s="34" t="s">
        <v>48</v>
      </c>
      <c r="R11" s="32">
        <v>3</v>
      </c>
      <c r="S11" s="33">
        <v>0.2</v>
      </c>
    </row>
    <row r="12" spans="16:19" ht="19.899999999999999" customHeight="1" x14ac:dyDescent="0.15">
      <c r="P12" s="35" t="s">
        <v>370</v>
      </c>
      <c r="Q12" s="34" t="s">
        <v>5</v>
      </c>
      <c r="R12" s="32">
        <v>166</v>
      </c>
      <c r="S12" s="33">
        <v>13.7</v>
      </c>
    </row>
    <row r="13" spans="16:19" ht="19.899999999999999" customHeight="1" x14ac:dyDescent="0.15">
      <c r="P13" s="38"/>
      <c r="Q13" s="37" t="s">
        <v>3</v>
      </c>
      <c r="R13" s="32">
        <v>1210</v>
      </c>
      <c r="S13" s="33">
        <v>100</v>
      </c>
    </row>
    <row r="15" spans="16:19" ht="19.899999999999999" customHeight="1" x14ac:dyDescent="0.15">
      <c r="P15" s="35" t="s">
        <v>40</v>
      </c>
      <c r="Q15" s="36" t="s">
        <v>180</v>
      </c>
      <c r="R15" s="32">
        <v>2</v>
      </c>
      <c r="S15" s="33">
        <v>0.2</v>
      </c>
    </row>
    <row r="16" spans="16:19" ht="19.899999999999999" customHeight="1" x14ac:dyDescent="0.15">
      <c r="P16" s="35" t="s">
        <v>41</v>
      </c>
      <c r="Q16" s="36" t="s">
        <v>155</v>
      </c>
      <c r="R16" s="32">
        <v>3</v>
      </c>
      <c r="S16" s="33">
        <v>0.2</v>
      </c>
    </row>
    <row r="17" spans="16:19" ht="19.899999999999999" customHeight="1" x14ac:dyDescent="0.15">
      <c r="P17" s="35" t="s">
        <v>42</v>
      </c>
      <c r="Q17" s="36" t="s">
        <v>177</v>
      </c>
      <c r="R17" s="32">
        <v>1</v>
      </c>
      <c r="S17" s="33">
        <v>0.1</v>
      </c>
    </row>
    <row r="18" spans="16:19" ht="19.899999999999999" customHeight="1" x14ac:dyDescent="0.15">
      <c r="P18" s="35" t="s">
        <v>77</v>
      </c>
      <c r="Q18" s="36" t="s">
        <v>386</v>
      </c>
      <c r="R18" s="32">
        <v>5</v>
      </c>
      <c r="S18" s="33">
        <v>0.4</v>
      </c>
    </row>
    <row r="19" spans="16:19" ht="19.899999999999999" customHeight="1" x14ac:dyDescent="0.15">
      <c r="P19" s="35" t="s">
        <v>75</v>
      </c>
      <c r="Q19" s="36" t="s">
        <v>385</v>
      </c>
      <c r="R19" s="32">
        <v>4</v>
      </c>
      <c r="S19" s="33">
        <v>0.3</v>
      </c>
    </row>
    <row r="20" spans="16:19" ht="19.899999999999999" customHeight="1" x14ac:dyDescent="0.15">
      <c r="P20" s="35" t="s">
        <v>74</v>
      </c>
      <c r="Q20" s="36" t="s">
        <v>153</v>
      </c>
      <c r="R20" s="32">
        <v>8</v>
      </c>
      <c r="S20" s="33">
        <v>0.7</v>
      </c>
    </row>
    <row r="21" spans="16:19" ht="19.899999999999999" customHeight="1" x14ac:dyDescent="0.15">
      <c r="P21" s="35" t="s">
        <v>178</v>
      </c>
      <c r="Q21" s="34" t="s">
        <v>369</v>
      </c>
      <c r="R21" s="32">
        <v>21</v>
      </c>
      <c r="S21" s="33">
        <v>1.7</v>
      </c>
    </row>
    <row r="23" spans="16:19" ht="19.899999999999999" customHeight="1" x14ac:dyDescent="0.15">
      <c r="P23" s="50"/>
    </row>
    <row r="25" spans="16:19" ht="19.899999999999999" customHeight="1" x14ac:dyDescent="0.15">
      <c r="P25" s="2" t="s">
        <v>382</v>
      </c>
    </row>
    <row r="26" spans="16:19" ht="19.899999999999999" customHeight="1" x14ac:dyDescent="0.15">
      <c r="P26" s="35" t="s">
        <v>49</v>
      </c>
      <c r="Q26" s="36" t="s">
        <v>175</v>
      </c>
      <c r="R26" s="32">
        <v>139</v>
      </c>
      <c r="S26" s="33">
        <v>11.5</v>
      </c>
    </row>
    <row r="27" spans="16:19" ht="19.899999999999999" customHeight="1" x14ac:dyDescent="0.15">
      <c r="P27" s="35" t="s">
        <v>30</v>
      </c>
      <c r="Q27" s="34" t="s">
        <v>164</v>
      </c>
      <c r="R27" s="32">
        <v>231</v>
      </c>
      <c r="S27" s="33">
        <v>19.100000000000001</v>
      </c>
    </row>
    <row r="28" spans="16:19" ht="19.899999999999999" customHeight="1" x14ac:dyDescent="0.15">
      <c r="P28" s="35" t="s">
        <v>31</v>
      </c>
      <c r="Q28" s="34" t="s">
        <v>163</v>
      </c>
      <c r="R28" s="32">
        <v>255</v>
      </c>
      <c r="S28" s="33">
        <v>21.1</v>
      </c>
    </row>
    <row r="29" spans="16:19" ht="19.899999999999999" customHeight="1" x14ac:dyDescent="0.15">
      <c r="P29" s="35" t="s">
        <v>32</v>
      </c>
      <c r="Q29" s="34" t="s">
        <v>176</v>
      </c>
      <c r="R29" s="32">
        <v>77</v>
      </c>
      <c r="S29" s="33">
        <v>6.4</v>
      </c>
    </row>
    <row r="30" spans="16:19" ht="19.899999999999999" customHeight="1" x14ac:dyDescent="0.15">
      <c r="P30" s="35" t="s">
        <v>33</v>
      </c>
      <c r="Q30" s="34" t="s">
        <v>162</v>
      </c>
      <c r="R30" s="32">
        <v>152</v>
      </c>
      <c r="S30" s="33">
        <v>12.6</v>
      </c>
    </row>
    <row r="31" spans="16:19" ht="19.899999999999999" customHeight="1" x14ac:dyDescent="0.15">
      <c r="P31" s="35" t="s">
        <v>179</v>
      </c>
      <c r="Q31" s="36" t="s">
        <v>368</v>
      </c>
      <c r="R31" s="32">
        <v>47</v>
      </c>
      <c r="S31" s="33">
        <v>3.9</v>
      </c>
    </row>
    <row r="32" spans="16:19" ht="19.899999999999999" customHeight="1" x14ac:dyDescent="0.15">
      <c r="P32" s="35" t="s">
        <v>412</v>
      </c>
      <c r="Q32" s="34" t="s">
        <v>384</v>
      </c>
      <c r="R32" s="32">
        <f>SUM(R37:R43)</f>
        <v>125</v>
      </c>
      <c r="S32" s="33">
        <f>SUM(S37:S43)</f>
        <v>10.3</v>
      </c>
    </row>
    <row r="33" spans="16:19" ht="19.899999999999999" customHeight="1" x14ac:dyDescent="0.15">
      <c r="P33" s="35" t="s">
        <v>278</v>
      </c>
      <c r="Q33" s="34" t="s">
        <v>48</v>
      </c>
      <c r="R33" s="32">
        <v>2</v>
      </c>
      <c r="S33" s="33">
        <v>0.2</v>
      </c>
    </row>
    <row r="34" spans="16:19" ht="19.899999999999999" customHeight="1" x14ac:dyDescent="0.15">
      <c r="P34" s="35" t="s">
        <v>370</v>
      </c>
      <c r="Q34" s="34" t="s">
        <v>5</v>
      </c>
      <c r="R34" s="32">
        <v>182</v>
      </c>
      <c r="S34" s="33">
        <v>15</v>
      </c>
    </row>
    <row r="35" spans="16:19" ht="19.899999999999999" customHeight="1" x14ac:dyDescent="0.15">
      <c r="P35" s="38"/>
      <c r="Q35" s="37" t="s">
        <v>3</v>
      </c>
      <c r="R35" s="32">
        <v>1210</v>
      </c>
      <c r="S35" s="33">
        <v>100</v>
      </c>
    </row>
    <row r="37" spans="16:19" ht="19.899999999999999" customHeight="1" x14ac:dyDescent="0.15">
      <c r="P37" s="35" t="s">
        <v>40</v>
      </c>
      <c r="Q37" s="36" t="s">
        <v>180</v>
      </c>
      <c r="R37" s="32">
        <v>10</v>
      </c>
      <c r="S37" s="33">
        <v>0.8</v>
      </c>
    </row>
    <row r="38" spans="16:19" ht="19.899999999999999" customHeight="1" x14ac:dyDescent="0.15">
      <c r="P38" s="35" t="s">
        <v>41</v>
      </c>
      <c r="Q38" s="36" t="s">
        <v>155</v>
      </c>
      <c r="R38" s="32">
        <v>15</v>
      </c>
      <c r="S38" s="33">
        <v>1.2</v>
      </c>
    </row>
    <row r="39" spans="16:19" ht="19.899999999999999" customHeight="1" x14ac:dyDescent="0.15">
      <c r="P39" s="35" t="s">
        <v>42</v>
      </c>
      <c r="Q39" s="36" t="s">
        <v>177</v>
      </c>
      <c r="R39" s="32">
        <v>10</v>
      </c>
      <c r="S39" s="33">
        <v>0.8</v>
      </c>
    </row>
    <row r="40" spans="16:19" ht="19.899999999999999" customHeight="1" x14ac:dyDescent="0.15">
      <c r="P40" s="35" t="s">
        <v>77</v>
      </c>
      <c r="Q40" s="36" t="s">
        <v>386</v>
      </c>
      <c r="R40" s="32">
        <v>42</v>
      </c>
      <c r="S40" s="33">
        <v>3.5</v>
      </c>
    </row>
    <row r="41" spans="16:19" ht="19.899999999999999" customHeight="1" x14ac:dyDescent="0.15">
      <c r="P41" s="35" t="s">
        <v>75</v>
      </c>
      <c r="Q41" s="36" t="s">
        <v>385</v>
      </c>
      <c r="R41" s="32">
        <v>11</v>
      </c>
      <c r="S41" s="33">
        <v>0.9</v>
      </c>
    </row>
    <row r="42" spans="16:19" ht="19.899999999999999" customHeight="1" x14ac:dyDescent="0.15">
      <c r="P42" s="35" t="s">
        <v>74</v>
      </c>
      <c r="Q42" s="36" t="s">
        <v>153</v>
      </c>
      <c r="R42" s="32">
        <v>14</v>
      </c>
      <c r="S42" s="33">
        <v>1.2</v>
      </c>
    </row>
    <row r="43" spans="16:19" ht="19.899999999999999" customHeight="1" x14ac:dyDescent="0.15">
      <c r="P43" s="35" t="s">
        <v>178</v>
      </c>
      <c r="Q43" s="34" t="s">
        <v>369</v>
      </c>
      <c r="R43" s="32">
        <v>23</v>
      </c>
      <c r="S43" s="33">
        <v>1.9</v>
      </c>
    </row>
    <row r="47" spans="16:19" ht="19.899999999999999" customHeight="1" x14ac:dyDescent="0.15">
      <c r="P47" s="2" t="s">
        <v>383</v>
      </c>
    </row>
    <row r="48" spans="16:19" ht="19.899999999999999" customHeight="1" x14ac:dyDescent="0.15">
      <c r="P48" s="35" t="s">
        <v>49</v>
      </c>
      <c r="Q48" s="36" t="s">
        <v>175</v>
      </c>
      <c r="R48" s="32">
        <v>103</v>
      </c>
      <c r="S48" s="33">
        <v>8.5</v>
      </c>
    </row>
    <row r="49" spans="16:19" ht="19.899999999999999" customHeight="1" x14ac:dyDescent="0.15">
      <c r="P49" s="35" t="s">
        <v>30</v>
      </c>
      <c r="Q49" s="34" t="s">
        <v>164</v>
      </c>
      <c r="R49" s="32">
        <v>145</v>
      </c>
      <c r="S49" s="33">
        <v>12</v>
      </c>
    </row>
    <row r="50" spans="16:19" ht="19.899999999999999" customHeight="1" x14ac:dyDescent="0.15">
      <c r="P50" s="35" t="s">
        <v>31</v>
      </c>
      <c r="Q50" s="34" t="s">
        <v>163</v>
      </c>
      <c r="R50" s="32">
        <v>221</v>
      </c>
      <c r="S50" s="33">
        <v>18.3</v>
      </c>
    </row>
    <row r="51" spans="16:19" ht="19.899999999999999" customHeight="1" x14ac:dyDescent="0.15">
      <c r="P51" s="35" t="s">
        <v>32</v>
      </c>
      <c r="Q51" s="34" t="s">
        <v>176</v>
      </c>
      <c r="R51" s="32">
        <v>80</v>
      </c>
      <c r="S51" s="33">
        <v>6.6</v>
      </c>
    </row>
    <row r="52" spans="16:19" ht="19.899999999999999" customHeight="1" x14ac:dyDescent="0.15">
      <c r="P52" s="35" t="s">
        <v>33</v>
      </c>
      <c r="Q52" s="34" t="s">
        <v>162</v>
      </c>
      <c r="R52" s="32">
        <v>133</v>
      </c>
      <c r="S52" s="33">
        <v>11</v>
      </c>
    </row>
    <row r="53" spans="16:19" ht="19.899999999999999" customHeight="1" x14ac:dyDescent="0.15">
      <c r="P53" s="35" t="s">
        <v>179</v>
      </c>
      <c r="Q53" s="36" t="s">
        <v>368</v>
      </c>
      <c r="R53" s="32">
        <v>100</v>
      </c>
      <c r="S53" s="33">
        <v>8.3000000000000007</v>
      </c>
    </row>
    <row r="54" spans="16:19" ht="19.899999999999999" customHeight="1" x14ac:dyDescent="0.15">
      <c r="P54" s="35" t="s">
        <v>412</v>
      </c>
      <c r="Q54" s="34" t="s">
        <v>384</v>
      </c>
      <c r="R54" s="32">
        <f>SUM(R59:R65)</f>
        <v>234</v>
      </c>
      <c r="S54" s="33">
        <f>SUM(S59:S65)</f>
        <v>19.299999999999997</v>
      </c>
    </row>
    <row r="55" spans="16:19" ht="19.899999999999999" customHeight="1" x14ac:dyDescent="0.15">
      <c r="P55" s="35" t="s">
        <v>278</v>
      </c>
      <c r="Q55" s="34" t="s">
        <v>48</v>
      </c>
      <c r="R55" s="32">
        <v>6</v>
      </c>
      <c r="S55" s="33">
        <v>0.5</v>
      </c>
    </row>
    <row r="56" spans="16:19" ht="19.899999999999999" customHeight="1" x14ac:dyDescent="0.15">
      <c r="P56" s="35" t="s">
        <v>370</v>
      </c>
      <c r="Q56" s="34" t="s">
        <v>5</v>
      </c>
      <c r="R56" s="32">
        <v>188</v>
      </c>
      <c r="S56" s="33">
        <v>15.5</v>
      </c>
    </row>
    <row r="57" spans="16:19" ht="19.899999999999999" customHeight="1" x14ac:dyDescent="0.15">
      <c r="P57" s="38"/>
      <c r="Q57" s="37" t="s">
        <v>3</v>
      </c>
      <c r="R57" s="32">
        <v>1210</v>
      </c>
      <c r="S57" s="33">
        <v>100</v>
      </c>
    </row>
    <row r="59" spans="16:19" ht="19.899999999999999" customHeight="1" x14ac:dyDescent="0.15">
      <c r="P59" s="35" t="s">
        <v>40</v>
      </c>
      <c r="Q59" s="36" t="s">
        <v>180</v>
      </c>
      <c r="R59" s="32">
        <v>1</v>
      </c>
      <c r="S59" s="33">
        <v>0.1</v>
      </c>
    </row>
    <row r="60" spans="16:19" ht="19.899999999999999" customHeight="1" x14ac:dyDescent="0.15">
      <c r="P60" s="35" t="s">
        <v>41</v>
      </c>
      <c r="Q60" s="36" t="s">
        <v>155</v>
      </c>
      <c r="R60" s="32">
        <v>19</v>
      </c>
      <c r="S60" s="33">
        <v>1.6</v>
      </c>
    </row>
    <row r="61" spans="16:19" ht="19.899999999999999" customHeight="1" x14ac:dyDescent="0.15">
      <c r="P61" s="35" t="s">
        <v>42</v>
      </c>
      <c r="Q61" s="36" t="s">
        <v>177</v>
      </c>
      <c r="R61" s="32">
        <v>7</v>
      </c>
      <c r="S61" s="33">
        <v>0.6</v>
      </c>
    </row>
    <row r="62" spans="16:19" ht="19.899999999999999" customHeight="1" x14ac:dyDescent="0.15">
      <c r="P62" s="35" t="s">
        <v>77</v>
      </c>
      <c r="Q62" s="36" t="s">
        <v>386</v>
      </c>
      <c r="R62" s="32">
        <v>49</v>
      </c>
      <c r="S62" s="33">
        <v>4</v>
      </c>
    </row>
    <row r="63" spans="16:19" ht="19.899999999999999" customHeight="1" x14ac:dyDescent="0.15">
      <c r="P63" s="35" t="s">
        <v>75</v>
      </c>
      <c r="Q63" s="36" t="s">
        <v>385</v>
      </c>
      <c r="R63" s="32">
        <v>45</v>
      </c>
      <c r="S63" s="33">
        <v>3.7</v>
      </c>
    </row>
    <row r="64" spans="16:19" ht="19.899999999999999" customHeight="1" x14ac:dyDescent="0.15">
      <c r="P64" s="35" t="s">
        <v>74</v>
      </c>
      <c r="Q64" s="36" t="s">
        <v>153</v>
      </c>
      <c r="R64" s="32">
        <v>33</v>
      </c>
      <c r="S64" s="33">
        <v>2.7</v>
      </c>
    </row>
    <row r="65" spans="16:19" ht="19.899999999999999" customHeight="1" x14ac:dyDescent="0.15">
      <c r="P65" s="35" t="s">
        <v>178</v>
      </c>
      <c r="Q65" s="34" t="s">
        <v>369</v>
      </c>
      <c r="R65" s="32">
        <v>80</v>
      </c>
      <c r="S65" s="33">
        <v>6.6</v>
      </c>
    </row>
  </sheetData>
  <sortState ref="U15:W21">
    <sortCondition ref="W15:W21"/>
  </sortState>
  <phoneticPr fontId="9"/>
  <pageMargins left="0" right="0" top="0.39370078740157483" bottom="0" header="0.31496062992125984" footer="0.31496062992125984"/>
  <pageSetup paperSize="9" scale="84" orientation="portrait" r:id="rId1"/>
  <rowBreaks count="2" manualBreakCount="2">
    <brk id="23" min="1" max="13" man="1"/>
    <brk id="45" min="1" max="13" man="1"/>
  </rowBreaks>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view="pageBreakPreview" zoomScaleNormal="100" zoomScaleSheetLayoutView="100" workbookViewId="0">
      <selection activeCell="Y15" sqref="Y15"/>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1.875" style="2" bestFit="1" customWidth="1"/>
    <col min="18" max="18" width="7.75" style="2" bestFit="1" customWidth="1"/>
    <col min="19" max="19" width="20.75" style="2" customWidth="1"/>
    <col min="20" max="16384" width="8.75" style="2"/>
  </cols>
  <sheetData>
    <row r="1" spans="1:30" ht="19.899999999999999" customHeight="1" x14ac:dyDescent="0.15">
      <c r="A1" s="1"/>
    </row>
    <row r="2" spans="1:30" ht="19.899999999999999" customHeight="1" x14ac:dyDescent="0.15">
      <c r="Q2" s="2" t="s">
        <v>309</v>
      </c>
    </row>
    <row r="4" spans="1:30" ht="19.899999999999999" customHeight="1" x14ac:dyDescent="0.15">
      <c r="Q4" s="3"/>
      <c r="R4" s="4"/>
      <c r="S4" s="5" t="s">
        <v>0</v>
      </c>
      <c r="T4" s="6">
        <v>1</v>
      </c>
      <c r="U4" s="6">
        <v>1</v>
      </c>
      <c r="V4" s="6">
        <v>1</v>
      </c>
      <c r="W4" s="6">
        <v>1</v>
      </c>
      <c r="X4" s="6">
        <v>1</v>
      </c>
    </row>
    <row r="5" spans="1:30" ht="19.899999999999999" customHeight="1" x14ac:dyDescent="0.15">
      <c r="Q5" s="3" t="s">
        <v>1</v>
      </c>
      <c r="R5" s="4" t="s">
        <v>3</v>
      </c>
      <c r="S5" s="3" t="s">
        <v>34</v>
      </c>
      <c r="T5" s="7" t="s">
        <v>271</v>
      </c>
      <c r="U5" s="7" t="s">
        <v>272</v>
      </c>
      <c r="V5" s="7" t="s">
        <v>273</v>
      </c>
      <c r="W5" s="7" t="s">
        <v>274</v>
      </c>
      <c r="X5" s="7" t="s">
        <v>5</v>
      </c>
    </row>
    <row r="6" spans="1:30" ht="19.899999999999999" customHeight="1" x14ac:dyDescent="0.15">
      <c r="Q6" s="8" t="s">
        <v>20</v>
      </c>
      <c r="R6" s="8">
        <v>19</v>
      </c>
      <c r="S6" s="9" t="str">
        <f t="shared" ref="S6:S15" si="0">Q6&amp;"(n="&amp;R6&amp;")"</f>
        <v>16～19歳(n=19)</v>
      </c>
      <c r="T6" s="10">
        <v>5.3</v>
      </c>
      <c r="U6" s="10">
        <v>63.2</v>
      </c>
      <c r="V6" s="10">
        <v>5.3</v>
      </c>
      <c r="W6" s="10">
        <v>26.3</v>
      </c>
      <c r="X6" s="10">
        <v>0</v>
      </c>
    </row>
    <row r="7" spans="1:30" ht="19.899999999999999" customHeight="1" x14ac:dyDescent="0.15">
      <c r="Q7" s="8" t="s">
        <v>21</v>
      </c>
      <c r="R7" s="8">
        <v>61</v>
      </c>
      <c r="S7" s="9" t="str">
        <f t="shared" si="0"/>
        <v>20～29歳(n=61)</v>
      </c>
      <c r="T7" s="10">
        <v>3.3</v>
      </c>
      <c r="U7" s="10">
        <v>60.7</v>
      </c>
      <c r="V7" s="10">
        <v>9.8000000000000007</v>
      </c>
      <c r="W7" s="10">
        <v>26.2</v>
      </c>
      <c r="X7" s="10">
        <v>0</v>
      </c>
    </row>
    <row r="8" spans="1:30" ht="19.899999999999999" customHeight="1" x14ac:dyDescent="0.15">
      <c r="Q8" s="8" t="s">
        <v>22</v>
      </c>
      <c r="R8" s="8">
        <v>114</v>
      </c>
      <c r="S8" s="9" t="str">
        <f t="shared" si="0"/>
        <v>30～39歳(n=114)</v>
      </c>
      <c r="T8" s="10">
        <v>8.8000000000000007</v>
      </c>
      <c r="U8" s="10">
        <v>53.5</v>
      </c>
      <c r="V8" s="10">
        <v>11.4</v>
      </c>
      <c r="W8" s="10">
        <v>26.3</v>
      </c>
      <c r="X8" s="10">
        <v>0</v>
      </c>
    </row>
    <row r="9" spans="1:30" ht="19.899999999999999" customHeight="1" x14ac:dyDescent="0.15">
      <c r="Q9" s="8" t="s">
        <v>23</v>
      </c>
      <c r="R9" s="8">
        <v>197</v>
      </c>
      <c r="S9" s="9" t="str">
        <f t="shared" si="0"/>
        <v>40～49歳(n=197)</v>
      </c>
      <c r="T9" s="10">
        <v>9.1</v>
      </c>
      <c r="U9" s="10">
        <v>53.8</v>
      </c>
      <c r="V9" s="10">
        <v>15.2</v>
      </c>
      <c r="W9" s="10">
        <v>21.8</v>
      </c>
      <c r="X9" s="10">
        <v>0</v>
      </c>
    </row>
    <row r="10" spans="1:30" ht="19.899999999999999" customHeight="1" x14ac:dyDescent="0.15">
      <c r="Q10" s="8" t="s">
        <v>24</v>
      </c>
      <c r="R10" s="8">
        <v>242</v>
      </c>
      <c r="S10" s="9" t="str">
        <f t="shared" si="0"/>
        <v>50～59歳(n=242)</v>
      </c>
      <c r="T10" s="10">
        <v>6.2</v>
      </c>
      <c r="U10" s="10">
        <v>44.2</v>
      </c>
      <c r="V10" s="10">
        <v>18.2</v>
      </c>
      <c r="W10" s="10">
        <v>31.4</v>
      </c>
      <c r="X10" s="10">
        <v>0</v>
      </c>
    </row>
    <row r="11" spans="1:30" ht="19.899999999999999" customHeight="1" x14ac:dyDescent="0.15">
      <c r="Q11" s="8" t="s">
        <v>25</v>
      </c>
      <c r="R11" s="8">
        <v>112</v>
      </c>
      <c r="S11" s="9" t="str">
        <f t="shared" si="0"/>
        <v>60～64歳(n=112)</v>
      </c>
      <c r="T11" s="10">
        <v>5.4</v>
      </c>
      <c r="U11" s="10">
        <v>36.6</v>
      </c>
      <c r="V11" s="10">
        <v>11.6</v>
      </c>
      <c r="W11" s="10">
        <v>46.4</v>
      </c>
      <c r="X11" s="10">
        <v>0</v>
      </c>
    </row>
    <row r="12" spans="1:30" ht="19.899999999999999" customHeight="1" x14ac:dyDescent="0.15">
      <c r="Q12" s="8" t="s">
        <v>26</v>
      </c>
      <c r="R12" s="8">
        <v>95</v>
      </c>
      <c r="S12" s="9" t="str">
        <f t="shared" si="0"/>
        <v>65～69歳(n=95)</v>
      </c>
      <c r="T12" s="10">
        <v>10.5</v>
      </c>
      <c r="U12" s="10">
        <v>37.9</v>
      </c>
      <c r="V12" s="10">
        <v>14.7</v>
      </c>
      <c r="W12" s="10">
        <v>34.700000000000003</v>
      </c>
      <c r="X12" s="10">
        <v>2.1</v>
      </c>
    </row>
    <row r="13" spans="1:30" ht="19.899999999999999" customHeight="1" x14ac:dyDescent="0.15">
      <c r="Q13" s="8" t="s">
        <v>27</v>
      </c>
      <c r="R13" s="8">
        <v>184</v>
      </c>
      <c r="S13" s="9" t="str">
        <f t="shared" si="0"/>
        <v>70～74歳(n=184)</v>
      </c>
      <c r="T13" s="10">
        <v>10.3</v>
      </c>
      <c r="U13" s="10">
        <v>29.3</v>
      </c>
      <c r="V13" s="10">
        <v>19</v>
      </c>
      <c r="W13" s="10">
        <v>40.200000000000003</v>
      </c>
      <c r="X13" s="10">
        <v>1.1000000000000001</v>
      </c>
    </row>
    <row r="14" spans="1:30" ht="19.899999999999999" customHeight="1" x14ac:dyDescent="0.15">
      <c r="Q14" s="8" t="s">
        <v>28</v>
      </c>
      <c r="R14" s="8">
        <v>169</v>
      </c>
      <c r="S14" s="9" t="str">
        <f t="shared" si="0"/>
        <v>75歳以上(n=169)</v>
      </c>
      <c r="T14" s="10">
        <v>8.3000000000000007</v>
      </c>
      <c r="U14" s="10">
        <v>28.4</v>
      </c>
      <c r="V14" s="10">
        <v>11.2</v>
      </c>
      <c r="W14" s="10">
        <v>47.9</v>
      </c>
      <c r="X14" s="10">
        <v>4.0999999999999996</v>
      </c>
    </row>
    <row r="15" spans="1:30" ht="19.899999999999999" customHeight="1" x14ac:dyDescent="0.15">
      <c r="Q15" s="8" t="s">
        <v>5</v>
      </c>
      <c r="R15" s="8">
        <v>17</v>
      </c>
      <c r="S15" s="9" t="str">
        <f t="shared" si="0"/>
        <v>（無効回答）(n=17)</v>
      </c>
      <c r="T15" s="10">
        <v>0</v>
      </c>
      <c r="U15" s="10">
        <v>35.299999999999997</v>
      </c>
      <c r="V15" s="10">
        <v>23.5</v>
      </c>
      <c r="W15" s="10">
        <v>41.2</v>
      </c>
      <c r="X15" s="10">
        <v>0</v>
      </c>
      <c r="Y15" s="11"/>
      <c r="Z15" s="11"/>
      <c r="AA15" s="11"/>
      <c r="AB15" s="11"/>
      <c r="AC15" s="11"/>
      <c r="AD15" s="11"/>
    </row>
  </sheetData>
  <phoneticPr fontId="9"/>
  <pageMargins left="0" right="0" top="0.39370078740157483" bottom="0" header="0.31496062992125984" footer="0.31496062992125984"/>
  <pageSetup paperSize="9" scale="78"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10"/>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11.5" style="2" bestFit="1" customWidth="1"/>
    <col min="14" max="14" width="20.75" style="2" customWidth="1"/>
    <col min="15" max="16384" width="8.75" style="2"/>
  </cols>
  <sheetData>
    <row r="1" spans="3:16" ht="19.899999999999999" customHeight="1" x14ac:dyDescent="0.15">
      <c r="C1" s="12"/>
    </row>
    <row r="3" spans="3:16" ht="19.899999999999999" customHeight="1" x14ac:dyDescent="0.15">
      <c r="M3" s="2" t="s">
        <v>310</v>
      </c>
    </row>
    <row r="4" spans="3:16" ht="19.899999999999999" customHeight="1" x14ac:dyDescent="0.15">
      <c r="M4" s="14" t="s">
        <v>49</v>
      </c>
      <c r="N4" s="21" t="s">
        <v>166</v>
      </c>
      <c r="O4" s="16">
        <v>213</v>
      </c>
      <c r="P4" s="17">
        <v>17.600000000000001</v>
      </c>
    </row>
    <row r="5" spans="3:16" ht="19.899999999999999" customHeight="1" x14ac:dyDescent="0.15">
      <c r="M5" s="14" t="s">
        <v>30</v>
      </c>
      <c r="N5" s="21" t="s">
        <v>167</v>
      </c>
      <c r="O5" s="16">
        <v>386</v>
      </c>
      <c r="P5" s="17">
        <v>31.9</v>
      </c>
    </row>
    <row r="6" spans="3:16" ht="19.899999999999999" customHeight="1" x14ac:dyDescent="0.15">
      <c r="M6" s="14" t="s">
        <v>31</v>
      </c>
      <c r="N6" s="21" t="s">
        <v>168</v>
      </c>
      <c r="O6" s="16">
        <v>602</v>
      </c>
      <c r="P6" s="17">
        <v>49.8</v>
      </c>
    </row>
    <row r="7" spans="3:16" ht="19.899999999999999" customHeight="1" x14ac:dyDescent="0.15">
      <c r="M7" s="14" t="s">
        <v>32</v>
      </c>
      <c r="N7" s="15" t="s">
        <v>5</v>
      </c>
      <c r="O7" s="16">
        <v>9</v>
      </c>
      <c r="P7" s="17">
        <v>0.7</v>
      </c>
    </row>
    <row r="8" spans="3:16" ht="19.899999999999999" customHeight="1" x14ac:dyDescent="0.15">
      <c r="M8" s="18"/>
      <c r="N8" s="19" t="s">
        <v>3</v>
      </c>
      <c r="O8" s="16">
        <v>1210</v>
      </c>
      <c r="P8" s="17">
        <v>100</v>
      </c>
    </row>
    <row r="10" spans="3:16" ht="19.899999999999999" customHeight="1" x14ac:dyDescent="0.15">
      <c r="M10" s="12"/>
    </row>
  </sheetData>
  <phoneticPr fontId="9"/>
  <pageMargins left="0" right="0" top="0.39370078740157483" bottom="0" header="0.31496062992125984" footer="0.31496062992125984"/>
  <pageSetup paperSize="9"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
  <sheetViews>
    <sheetView view="pageBreakPreview" zoomScaleNormal="100" zoomScaleSheetLayoutView="100" workbookViewId="0">
      <selection activeCell="R24" sqref="R24"/>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310</v>
      </c>
    </row>
    <row r="4" spans="1:27" ht="19.899999999999999" customHeight="1" x14ac:dyDescent="0.15">
      <c r="Q4" s="3"/>
      <c r="R4" s="4"/>
      <c r="S4" s="5" t="s">
        <v>0</v>
      </c>
      <c r="T4" s="6">
        <v>1</v>
      </c>
      <c r="U4" s="6">
        <v>1</v>
      </c>
      <c r="V4" s="6">
        <v>1</v>
      </c>
      <c r="W4" s="6">
        <v>1</v>
      </c>
    </row>
    <row r="5" spans="1:27" ht="19.899999999999999" customHeight="1" x14ac:dyDescent="0.15">
      <c r="Q5" s="3" t="s">
        <v>1</v>
      </c>
      <c r="R5" s="4" t="s">
        <v>3</v>
      </c>
      <c r="S5" s="3" t="s">
        <v>2</v>
      </c>
      <c r="T5" s="7" t="s">
        <v>134</v>
      </c>
      <c r="U5" s="7" t="s">
        <v>202</v>
      </c>
      <c r="V5" s="7" t="s">
        <v>201</v>
      </c>
      <c r="W5" s="7" t="s">
        <v>5</v>
      </c>
    </row>
    <row r="6" spans="1:27" ht="19.899999999999999" customHeight="1" x14ac:dyDescent="0.15">
      <c r="Q6" s="8" t="s">
        <v>186</v>
      </c>
      <c r="R6" s="8">
        <v>1367</v>
      </c>
      <c r="S6" s="9" t="str">
        <f t="shared" ref="S6:S10" si="0">Q6&amp;"(n="&amp;TEXT(R6,"#,##0")&amp;")"</f>
        <v>R１(n=1,367)</v>
      </c>
      <c r="T6" s="10">
        <v>16.605705925384054</v>
      </c>
      <c r="U6" s="10">
        <v>32.333577176298462</v>
      </c>
      <c r="V6" s="10">
        <v>47.988295537673736</v>
      </c>
      <c r="W6" s="10">
        <v>3.0724213606437454</v>
      </c>
      <c r="X6" s="77"/>
      <c r="Y6" s="13"/>
      <c r="Z6" s="13"/>
      <c r="AA6" s="13"/>
    </row>
    <row r="7" spans="1:27" ht="19.899999999999999" customHeight="1" x14ac:dyDescent="0.15">
      <c r="Q7" s="8" t="s">
        <v>64</v>
      </c>
      <c r="R7" s="8">
        <v>1378</v>
      </c>
      <c r="S7" s="9" t="str">
        <f t="shared" si="0"/>
        <v>R２(n=1,378)</v>
      </c>
      <c r="T7" s="10">
        <v>17.198838896952104</v>
      </c>
      <c r="U7" s="10">
        <v>31.930333817126272</v>
      </c>
      <c r="V7" s="10">
        <v>48.258345428156751</v>
      </c>
      <c r="W7" s="10">
        <v>2.6124818577648767</v>
      </c>
      <c r="X7" s="77"/>
      <c r="Y7" s="13"/>
      <c r="Z7" s="13"/>
      <c r="AA7" s="13"/>
    </row>
    <row r="8" spans="1:27" ht="19.899999999999999" customHeight="1" x14ac:dyDescent="0.15">
      <c r="Q8" s="8" t="s">
        <v>181</v>
      </c>
      <c r="R8" s="8">
        <v>1105</v>
      </c>
      <c r="S8" s="9" t="str">
        <f t="shared" si="0"/>
        <v>R3(n=1,105)</v>
      </c>
      <c r="T8" s="10">
        <v>19</v>
      </c>
      <c r="U8" s="10">
        <v>31.3</v>
      </c>
      <c r="V8" s="10">
        <v>46.4</v>
      </c>
      <c r="W8" s="10">
        <v>3.3</v>
      </c>
      <c r="X8" s="77"/>
      <c r="Y8" s="13"/>
      <c r="Z8" s="13"/>
      <c r="AA8" s="13"/>
    </row>
    <row r="9" spans="1:27" ht="19.899999999999999" customHeight="1" x14ac:dyDescent="0.15">
      <c r="Q9" s="8" t="s">
        <v>173</v>
      </c>
      <c r="R9" s="8">
        <v>1193</v>
      </c>
      <c r="S9" s="9" t="str">
        <f t="shared" si="0"/>
        <v>R4(n=1,193)</v>
      </c>
      <c r="T9" s="10">
        <v>20.5</v>
      </c>
      <c r="U9" s="10">
        <v>32.200000000000003</v>
      </c>
      <c r="V9" s="10">
        <v>44.7</v>
      </c>
      <c r="W9" s="10">
        <v>2.6</v>
      </c>
      <c r="X9" s="77"/>
      <c r="Y9" s="13"/>
      <c r="Z9" s="13"/>
      <c r="AA9" s="13"/>
    </row>
    <row r="10" spans="1:27" ht="19.899999999999999" customHeight="1" x14ac:dyDescent="0.15">
      <c r="Q10" s="8" t="s">
        <v>249</v>
      </c>
      <c r="R10" s="8">
        <v>1211</v>
      </c>
      <c r="S10" s="9" t="str">
        <f t="shared" si="0"/>
        <v>R5(n=1,211)</v>
      </c>
      <c r="T10" s="10">
        <v>17.899999999999999</v>
      </c>
      <c r="U10" s="10">
        <v>30.4</v>
      </c>
      <c r="V10" s="10">
        <v>50.5</v>
      </c>
      <c r="W10" s="10">
        <v>1.2</v>
      </c>
      <c r="X10" s="77"/>
      <c r="Y10" s="13"/>
      <c r="Z10" s="13"/>
      <c r="AA10" s="13"/>
    </row>
    <row r="11" spans="1:27" ht="19.899999999999999" customHeight="1" x14ac:dyDescent="0.15">
      <c r="Q11" s="8" t="s">
        <v>293</v>
      </c>
      <c r="R11" s="8">
        <v>1210</v>
      </c>
      <c r="S11" s="9" t="str">
        <f t="shared" ref="S11" si="1">Q11&amp;"(n="&amp;TEXT(R11,"#,##0")&amp;")"</f>
        <v>R６(n=1,210)</v>
      </c>
      <c r="T11" s="10">
        <v>17.600000000000001</v>
      </c>
      <c r="U11" s="10">
        <v>31.9</v>
      </c>
      <c r="V11" s="10">
        <v>49.8</v>
      </c>
      <c r="W11" s="10">
        <v>0.7</v>
      </c>
      <c r="X11" s="77"/>
      <c r="Y11" s="13"/>
      <c r="Z11" s="13"/>
      <c r="AA11" s="13"/>
    </row>
    <row r="12" spans="1:27" ht="19.899999999999999" customHeight="1" x14ac:dyDescent="0.15">
      <c r="Y12" s="13"/>
      <c r="Z12" s="13"/>
      <c r="AA12" s="13"/>
    </row>
    <row r="13" spans="1:27" ht="19.899999999999999" customHeight="1" x14ac:dyDescent="0.15">
      <c r="Q13" s="12"/>
      <c r="Y13" s="13"/>
      <c r="Z13" s="13"/>
      <c r="AA13" s="13"/>
    </row>
    <row r="14" spans="1:27" ht="19.899999999999999" customHeight="1" x14ac:dyDescent="0.15">
      <c r="Y14" s="13"/>
      <c r="Z14" s="13"/>
      <c r="AA14" s="13"/>
    </row>
  </sheetData>
  <phoneticPr fontId="9"/>
  <pageMargins left="0" right="0" top="0.39370078740157483" bottom="0" header="0.31496062992125984" footer="0.31496062992125984"/>
  <pageSetup paperSize="9" scale="78"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view="pageBreakPreview" zoomScaleNormal="100" zoomScaleSheetLayoutView="100" workbookViewId="0">
      <selection activeCell="X15" sqref="X15"/>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310</v>
      </c>
    </row>
    <row r="4" spans="1:27" ht="19.899999999999999" customHeight="1" x14ac:dyDescent="0.15">
      <c r="Q4" s="3"/>
      <c r="R4" s="4"/>
      <c r="S4" s="5" t="s">
        <v>0</v>
      </c>
      <c r="T4" s="6">
        <v>1</v>
      </c>
      <c r="U4" s="6">
        <v>1</v>
      </c>
      <c r="V4" s="6">
        <v>1</v>
      </c>
      <c r="W4" s="6">
        <v>1</v>
      </c>
    </row>
    <row r="5" spans="1:27" ht="19.899999999999999" customHeight="1" x14ac:dyDescent="0.15">
      <c r="Q5" s="3" t="s">
        <v>1</v>
      </c>
      <c r="R5" s="4" t="s">
        <v>3</v>
      </c>
      <c r="S5" s="3" t="s">
        <v>2</v>
      </c>
      <c r="T5" s="7" t="s">
        <v>134</v>
      </c>
      <c r="U5" s="7" t="s">
        <v>136</v>
      </c>
      <c r="V5" s="7" t="s">
        <v>135</v>
      </c>
      <c r="W5" s="7" t="s">
        <v>5</v>
      </c>
    </row>
    <row r="6" spans="1:27" ht="19.899999999999999" customHeight="1" x14ac:dyDescent="0.15">
      <c r="Q6" s="8" t="s">
        <v>20</v>
      </c>
      <c r="R6" s="8">
        <v>19</v>
      </c>
      <c r="S6" s="9" t="str">
        <f t="shared" ref="S6:S15" si="0">Q6&amp;"(n="&amp;R6&amp;")"</f>
        <v>16～19歳(n=19)</v>
      </c>
      <c r="T6" s="10">
        <v>21.1</v>
      </c>
      <c r="U6" s="10">
        <v>36.799999999999997</v>
      </c>
      <c r="V6" s="10">
        <v>42.1</v>
      </c>
      <c r="W6" s="10">
        <v>0</v>
      </c>
      <c r="X6" s="13"/>
      <c r="Y6" s="13"/>
      <c r="Z6" s="13"/>
      <c r="AA6" s="13"/>
    </row>
    <row r="7" spans="1:27" ht="19.899999999999999" customHeight="1" x14ac:dyDescent="0.15">
      <c r="Q7" s="8" t="s">
        <v>21</v>
      </c>
      <c r="R7" s="8">
        <v>61</v>
      </c>
      <c r="S7" s="9" t="str">
        <f t="shared" si="0"/>
        <v>20～29歳(n=61)</v>
      </c>
      <c r="T7" s="10">
        <v>4.9000000000000004</v>
      </c>
      <c r="U7" s="10">
        <v>29.5</v>
      </c>
      <c r="V7" s="10">
        <v>65.599999999999994</v>
      </c>
      <c r="W7" s="10">
        <v>0</v>
      </c>
      <c r="X7" s="13"/>
      <c r="Y7" s="13"/>
      <c r="Z7" s="13"/>
      <c r="AA7" s="13"/>
    </row>
    <row r="8" spans="1:27" ht="19.899999999999999" customHeight="1" x14ac:dyDescent="0.15">
      <c r="Q8" s="8" t="s">
        <v>22</v>
      </c>
      <c r="R8" s="8">
        <v>114</v>
      </c>
      <c r="S8" s="9" t="str">
        <f t="shared" si="0"/>
        <v>30～39歳(n=114)</v>
      </c>
      <c r="T8" s="10">
        <v>10.5</v>
      </c>
      <c r="U8" s="10">
        <v>27.2</v>
      </c>
      <c r="V8" s="10">
        <v>62.3</v>
      </c>
      <c r="W8" s="10">
        <v>0</v>
      </c>
      <c r="X8" s="13"/>
      <c r="Y8" s="13"/>
      <c r="Z8" s="13"/>
      <c r="AA8" s="13"/>
    </row>
    <row r="9" spans="1:27" ht="19.899999999999999" customHeight="1" x14ac:dyDescent="0.15">
      <c r="Q9" s="8" t="s">
        <v>23</v>
      </c>
      <c r="R9" s="8">
        <v>197</v>
      </c>
      <c r="S9" s="9" t="str">
        <f t="shared" si="0"/>
        <v>40～49歳(n=197)</v>
      </c>
      <c r="T9" s="10">
        <v>16.2</v>
      </c>
      <c r="U9" s="10">
        <v>27.9</v>
      </c>
      <c r="V9" s="10">
        <v>55.8</v>
      </c>
      <c r="W9" s="10">
        <v>0</v>
      </c>
      <c r="X9" s="13"/>
      <c r="Y9" s="13"/>
      <c r="Z9" s="13"/>
      <c r="AA9" s="13"/>
    </row>
    <row r="10" spans="1:27" ht="19.899999999999999" customHeight="1" x14ac:dyDescent="0.15">
      <c r="Q10" s="8" t="s">
        <v>24</v>
      </c>
      <c r="R10" s="8">
        <v>242</v>
      </c>
      <c r="S10" s="9" t="str">
        <f t="shared" si="0"/>
        <v>50～59歳(n=242)</v>
      </c>
      <c r="T10" s="10">
        <v>14.5</v>
      </c>
      <c r="U10" s="10">
        <v>37.200000000000003</v>
      </c>
      <c r="V10" s="10">
        <v>48.3</v>
      </c>
      <c r="W10" s="10">
        <v>0</v>
      </c>
      <c r="X10" s="13"/>
      <c r="Y10" s="13"/>
      <c r="Z10" s="13"/>
      <c r="AA10" s="13"/>
    </row>
    <row r="11" spans="1:27" ht="19.899999999999999" customHeight="1" x14ac:dyDescent="0.15">
      <c r="Q11" s="8" t="s">
        <v>25</v>
      </c>
      <c r="R11" s="8">
        <v>112</v>
      </c>
      <c r="S11" s="9" t="str">
        <f t="shared" si="0"/>
        <v>60～64歳(n=112)</v>
      </c>
      <c r="T11" s="10">
        <v>20.5</v>
      </c>
      <c r="U11" s="10">
        <v>29.5</v>
      </c>
      <c r="V11" s="10">
        <v>49.1</v>
      </c>
      <c r="W11" s="10">
        <v>0.9</v>
      </c>
      <c r="X11" s="13"/>
      <c r="Y11" s="13"/>
      <c r="Z11" s="13"/>
      <c r="AA11" s="13"/>
    </row>
    <row r="12" spans="1:27" ht="19.899999999999999" customHeight="1" x14ac:dyDescent="0.15">
      <c r="Q12" s="8" t="s">
        <v>26</v>
      </c>
      <c r="R12" s="8">
        <v>95</v>
      </c>
      <c r="S12" s="9" t="str">
        <f t="shared" si="0"/>
        <v>65～69歳(n=95)</v>
      </c>
      <c r="T12" s="10">
        <v>18.899999999999999</v>
      </c>
      <c r="U12" s="10">
        <v>35.799999999999997</v>
      </c>
      <c r="V12" s="10">
        <v>43.2</v>
      </c>
      <c r="W12" s="10">
        <v>2.1</v>
      </c>
      <c r="X12" s="13"/>
      <c r="Y12" s="13"/>
      <c r="Z12" s="13"/>
      <c r="AA12" s="13"/>
    </row>
    <row r="13" spans="1:27" ht="19.899999999999999" customHeight="1" x14ac:dyDescent="0.15">
      <c r="Q13" s="8" t="s">
        <v>27</v>
      </c>
      <c r="R13" s="8">
        <v>184</v>
      </c>
      <c r="S13" s="9" t="str">
        <f t="shared" si="0"/>
        <v>70～74歳(n=184)</v>
      </c>
      <c r="T13" s="10">
        <v>26.1</v>
      </c>
      <c r="U13" s="10">
        <v>35.299999999999997</v>
      </c>
      <c r="V13" s="10">
        <v>38.6</v>
      </c>
      <c r="W13" s="10">
        <v>0</v>
      </c>
      <c r="X13" s="13"/>
      <c r="Y13" s="13"/>
      <c r="Z13" s="13"/>
      <c r="AA13" s="13"/>
    </row>
    <row r="14" spans="1:27" ht="19.899999999999999" customHeight="1" x14ac:dyDescent="0.15">
      <c r="Q14" s="8" t="s">
        <v>28</v>
      </c>
      <c r="R14" s="8">
        <v>169</v>
      </c>
      <c r="S14" s="9" t="str">
        <f t="shared" si="0"/>
        <v>75歳以上(n=169)</v>
      </c>
      <c r="T14" s="10">
        <v>20.7</v>
      </c>
      <c r="U14" s="10">
        <v>28.4</v>
      </c>
      <c r="V14" s="10">
        <v>47.9</v>
      </c>
      <c r="W14" s="10">
        <v>3</v>
      </c>
      <c r="X14" s="13"/>
      <c r="Y14" s="13"/>
      <c r="Z14" s="13"/>
      <c r="AA14" s="13"/>
    </row>
    <row r="15" spans="1:27" ht="19.899999999999999" customHeight="1" x14ac:dyDescent="0.15">
      <c r="Q15" s="8" t="s">
        <v>5</v>
      </c>
      <c r="R15" s="8">
        <v>17</v>
      </c>
      <c r="S15" s="9" t="str">
        <f t="shared" si="0"/>
        <v>（無効回答）(n=17)</v>
      </c>
      <c r="T15" s="10">
        <v>17.600000000000001</v>
      </c>
      <c r="U15" s="10">
        <v>29.4</v>
      </c>
      <c r="V15" s="10">
        <v>47.1</v>
      </c>
      <c r="W15" s="10">
        <v>5.9</v>
      </c>
      <c r="X15" s="11"/>
      <c r="Y15" s="11"/>
    </row>
  </sheetData>
  <phoneticPr fontId="9"/>
  <pageMargins left="0" right="0" top="0.39370078740157483" bottom="0" header="0.31496062992125984" footer="0.31496062992125984"/>
  <pageSetup paperSize="9" scale="78"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view="pageBreakPreview" zoomScaleNormal="100" zoomScaleSheetLayoutView="100" workbookViewId="0">
      <selection activeCell="X14" sqref="X14"/>
    </sheetView>
  </sheetViews>
  <sheetFormatPr defaultColWidth="8.75" defaultRowHeight="19.899999999999999" customHeight="1" x14ac:dyDescent="0.15"/>
  <cols>
    <col min="1" max="2" width="1.75" style="2" customWidth="1"/>
    <col min="3" max="3" width="25.625" style="2" customWidth="1"/>
    <col min="4" max="13" width="9"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310</v>
      </c>
    </row>
    <row r="4" spans="1:27" ht="19.899999999999999" customHeight="1" x14ac:dyDescent="0.15">
      <c r="Q4" s="3"/>
      <c r="R4" s="4"/>
      <c r="S4" s="5" t="s">
        <v>0</v>
      </c>
      <c r="T4" s="6">
        <v>1</v>
      </c>
      <c r="U4" s="6">
        <v>1</v>
      </c>
      <c r="V4" s="6">
        <v>1</v>
      </c>
      <c r="W4" s="6">
        <v>1</v>
      </c>
    </row>
    <row r="5" spans="1:27" ht="19.899999999999999" customHeight="1" x14ac:dyDescent="0.15">
      <c r="Q5" s="3" t="s">
        <v>1</v>
      </c>
      <c r="R5" s="4" t="s">
        <v>3</v>
      </c>
      <c r="S5" s="3" t="s">
        <v>2</v>
      </c>
      <c r="T5" s="7" t="s">
        <v>215</v>
      </c>
      <c r="U5" s="7" t="s">
        <v>214</v>
      </c>
      <c r="V5" s="7" t="s">
        <v>216</v>
      </c>
      <c r="W5" s="7" t="s">
        <v>5</v>
      </c>
    </row>
    <row r="6" spans="1:27" ht="19.899999999999999" customHeight="1" x14ac:dyDescent="0.15">
      <c r="Q6" s="8" t="s">
        <v>142</v>
      </c>
      <c r="R6" s="8">
        <v>719</v>
      </c>
      <c r="S6" s="9" t="str">
        <f t="shared" ref="S6:S14" si="0">Q6&amp;"(n="&amp;R6&amp;")"</f>
        <v>配偶者(n=719)</v>
      </c>
      <c r="T6" s="10">
        <v>18.899999999999999</v>
      </c>
      <c r="U6" s="10">
        <v>35.5</v>
      </c>
      <c r="V6" s="10">
        <v>45.2</v>
      </c>
      <c r="W6" s="10">
        <v>0.4</v>
      </c>
      <c r="X6" s="13"/>
      <c r="Y6" s="13"/>
      <c r="Z6" s="13"/>
      <c r="AA6" s="13"/>
    </row>
    <row r="7" spans="1:27" ht="19.899999999999999" customHeight="1" x14ac:dyDescent="0.15">
      <c r="Q7" s="8" t="s">
        <v>141</v>
      </c>
      <c r="R7" s="8">
        <v>46</v>
      </c>
      <c r="S7" s="9" t="str">
        <f t="shared" si="0"/>
        <v>０歳～２歳の子ども(n=46)</v>
      </c>
      <c r="T7" s="10">
        <v>10.9</v>
      </c>
      <c r="U7" s="10">
        <v>32.6</v>
      </c>
      <c r="V7" s="10">
        <v>56.5</v>
      </c>
      <c r="W7" s="10">
        <v>0</v>
      </c>
      <c r="X7" s="13"/>
      <c r="Y7" s="13"/>
      <c r="Z7" s="13"/>
      <c r="AA7" s="13"/>
    </row>
    <row r="8" spans="1:27" ht="19.899999999999999" customHeight="1" x14ac:dyDescent="0.15">
      <c r="Q8" s="8" t="s">
        <v>140</v>
      </c>
      <c r="R8" s="8">
        <v>67</v>
      </c>
      <c r="S8" s="9" t="str">
        <f t="shared" si="0"/>
        <v>３歳～５歳の子ども(n=67)</v>
      </c>
      <c r="T8" s="10">
        <v>13.4</v>
      </c>
      <c r="U8" s="10">
        <v>34.299999999999997</v>
      </c>
      <c r="V8" s="10">
        <v>52.2</v>
      </c>
      <c r="W8" s="10">
        <v>0</v>
      </c>
      <c r="X8" s="13"/>
      <c r="Y8" s="13"/>
      <c r="Z8" s="13"/>
      <c r="AA8" s="13"/>
    </row>
    <row r="9" spans="1:27" ht="19.899999999999999" customHeight="1" x14ac:dyDescent="0.15">
      <c r="Q9" s="8" t="s">
        <v>139</v>
      </c>
      <c r="R9" s="8">
        <v>181</v>
      </c>
      <c r="S9" s="9" t="str">
        <f t="shared" si="0"/>
        <v>小・中学生の子ども(n=181)</v>
      </c>
      <c r="T9" s="10">
        <v>18.2</v>
      </c>
      <c r="U9" s="10">
        <v>32</v>
      </c>
      <c r="V9" s="10">
        <v>49.7</v>
      </c>
      <c r="W9" s="10">
        <v>0</v>
      </c>
      <c r="X9" s="13"/>
      <c r="Y9" s="13"/>
      <c r="Z9" s="13"/>
      <c r="AA9" s="13"/>
    </row>
    <row r="10" spans="1:27" ht="19.899999999999999" customHeight="1" x14ac:dyDescent="0.15">
      <c r="Q10" s="29" t="s">
        <v>217</v>
      </c>
      <c r="R10" s="8">
        <v>385</v>
      </c>
      <c r="S10" s="9" t="str">
        <f t="shared" si="0"/>
        <v>高校生世代～64歳の
家族・同居人(n=385)</v>
      </c>
      <c r="T10" s="10">
        <v>18.7</v>
      </c>
      <c r="U10" s="10">
        <v>33</v>
      </c>
      <c r="V10" s="10">
        <v>47.8</v>
      </c>
      <c r="W10" s="10">
        <v>0.5</v>
      </c>
      <c r="X10" s="13"/>
      <c r="Y10" s="13"/>
      <c r="Z10" s="13"/>
      <c r="AA10" s="13"/>
    </row>
    <row r="11" spans="1:27" ht="19.899999999999999" customHeight="1" x14ac:dyDescent="0.15">
      <c r="Q11" s="29" t="s">
        <v>218</v>
      </c>
      <c r="R11" s="8">
        <v>53</v>
      </c>
      <c r="S11" s="9" t="str">
        <f t="shared" si="0"/>
        <v>65歳～74歳の家族・
同居人(n=53)</v>
      </c>
      <c r="T11" s="10">
        <v>17</v>
      </c>
      <c r="U11" s="10">
        <v>45.3</v>
      </c>
      <c r="V11" s="10">
        <v>37.700000000000003</v>
      </c>
      <c r="W11" s="10">
        <v>0</v>
      </c>
      <c r="X11" s="13"/>
      <c r="Y11" s="13"/>
      <c r="Z11" s="13"/>
      <c r="AA11" s="13"/>
    </row>
    <row r="12" spans="1:27" ht="19.899999999999999" customHeight="1" x14ac:dyDescent="0.15">
      <c r="Q12" s="8" t="s">
        <v>138</v>
      </c>
      <c r="R12" s="8">
        <v>95</v>
      </c>
      <c r="S12" s="9" t="str">
        <f t="shared" si="0"/>
        <v>75歳以上の家族・同居人(n=95)</v>
      </c>
      <c r="T12" s="10">
        <v>11.6</v>
      </c>
      <c r="U12" s="10">
        <v>34.700000000000003</v>
      </c>
      <c r="V12" s="10">
        <v>52.6</v>
      </c>
      <c r="W12" s="10">
        <v>1.1000000000000001</v>
      </c>
      <c r="X12" s="13"/>
      <c r="Y12" s="13"/>
      <c r="Z12" s="13"/>
      <c r="AA12" s="13"/>
    </row>
    <row r="13" spans="1:27" ht="19.899999999999999" customHeight="1" x14ac:dyDescent="0.15">
      <c r="Q13" s="8" t="s">
        <v>137</v>
      </c>
      <c r="R13" s="8">
        <v>173</v>
      </c>
      <c r="S13" s="9" t="str">
        <f t="shared" si="0"/>
        <v>家族・同居人はいない(n=173)</v>
      </c>
      <c r="T13" s="10">
        <v>13.9</v>
      </c>
      <c r="U13" s="10">
        <v>19.100000000000001</v>
      </c>
      <c r="V13" s="10">
        <v>66.5</v>
      </c>
      <c r="W13" s="10">
        <v>0.6</v>
      </c>
      <c r="X13" s="13"/>
      <c r="Y13" s="13"/>
      <c r="Z13" s="13"/>
      <c r="AA13" s="13"/>
    </row>
    <row r="14" spans="1:27" ht="19.899999999999999" customHeight="1" x14ac:dyDescent="0.15">
      <c r="Q14" s="8" t="s">
        <v>5</v>
      </c>
      <c r="R14" s="8">
        <v>40</v>
      </c>
      <c r="S14" s="9" t="str">
        <f t="shared" si="0"/>
        <v>（無効回答）(n=40)</v>
      </c>
      <c r="T14" s="10">
        <v>20</v>
      </c>
      <c r="U14" s="10">
        <v>27.5</v>
      </c>
      <c r="V14" s="10">
        <v>47.5</v>
      </c>
      <c r="W14" s="10">
        <v>5</v>
      </c>
      <c r="X14" s="11"/>
      <c r="Y14" s="13"/>
      <c r="Z14" s="13"/>
      <c r="AA14" s="13"/>
    </row>
    <row r="15" spans="1:27" ht="19.899999999999999" customHeight="1" x14ac:dyDescent="0.15">
      <c r="Y15" s="11"/>
    </row>
  </sheetData>
  <phoneticPr fontId="9"/>
  <pageMargins left="0" right="0" top="0.39370078740157483" bottom="0" header="0.31496062992125984" footer="0.31496062992125984"/>
  <pageSetup paperSize="9" scale="76"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3:T13"/>
  <sheetViews>
    <sheetView view="pageBreakPreview" zoomScaleNormal="100" zoomScaleSheetLayoutView="100" workbookViewId="0">
      <selection activeCell="R19" sqref="R19"/>
    </sheetView>
  </sheetViews>
  <sheetFormatPr defaultColWidth="9" defaultRowHeight="16.899999999999999" customHeight="1" x14ac:dyDescent="0.15"/>
  <cols>
    <col min="1" max="2" width="1.75" style="2" customWidth="1"/>
    <col min="3" max="13" width="9" style="2"/>
    <col min="14" max="14" width="9" style="2" customWidth="1"/>
    <col min="15" max="16" width="1.75" style="2" customWidth="1"/>
    <col min="17" max="17" width="9" style="2"/>
    <col min="18" max="18" width="20.75" style="2" customWidth="1"/>
    <col min="19" max="16384" width="9" style="2"/>
  </cols>
  <sheetData>
    <row r="3" spans="17:20" ht="16.899999999999999" customHeight="1" x14ac:dyDescent="0.15">
      <c r="Q3" s="2" t="s">
        <v>311</v>
      </c>
    </row>
    <row r="4" spans="17:20" ht="16.899999999999999" customHeight="1" x14ac:dyDescent="0.15">
      <c r="Q4" s="14" t="s">
        <v>32</v>
      </c>
      <c r="R4" s="15" t="s">
        <v>147</v>
      </c>
      <c r="S4" s="16">
        <v>36</v>
      </c>
      <c r="T4" s="20">
        <v>3</v>
      </c>
    </row>
    <row r="5" spans="17:20" ht="16.899999999999999" customHeight="1" x14ac:dyDescent="0.15">
      <c r="Q5" s="14" t="s">
        <v>30</v>
      </c>
      <c r="R5" s="15" t="s">
        <v>145</v>
      </c>
      <c r="S5" s="16">
        <v>32</v>
      </c>
      <c r="T5" s="20">
        <v>2.6</v>
      </c>
    </row>
    <row r="6" spans="17:20" ht="16.899999999999999" customHeight="1" x14ac:dyDescent="0.15">
      <c r="Q6" s="14" t="s">
        <v>31</v>
      </c>
      <c r="R6" s="15" t="s">
        <v>146</v>
      </c>
      <c r="S6" s="16">
        <v>22</v>
      </c>
      <c r="T6" s="20">
        <v>1.8</v>
      </c>
    </row>
    <row r="7" spans="17:20" ht="16.899999999999999" customHeight="1" x14ac:dyDescent="0.15">
      <c r="Q7" s="14" t="s">
        <v>49</v>
      </c>
      <c r="R7" s="15" t="s">
        <v>144</v>
      </c>
      <c r="S7" s="16">
        <v>20</v>
      </c>
      <c r="T7" s="20">
        <v>1.7</v>
      </c>
    </row>
    <row r="8" spans="17:20" ht="16.899999999999999" customHeight="1" x14ac:dyDescent="0.15">
      <c r="Q8" s="14" t="s">
        <v>33</v>
      </c>
      <c r="R8" s="15" t="s">
        <v>143</v>
      </c>
      <c r="S8" s="16">
        <v>346</v>
      </c>
      <c r="T8" s="20">
        <v>28.6</v>
      </c>
    </row>
    <row r="9" spans="17:20" ht="16.899999999999999" customHeight="1" x14ac:dyDescent="0.15">
      <c r="Q9" s="14" t="s">
        <v>40</v>
      </c>
      <c r="R9" s="21" t="s">
        <v>148</v>
      </c>
      <c r="S9" s="16">
        <v>660</v>
      </c>
      <c r="T9" s="20">
        <v>54.5</v>
      </c>
    </row>
    <row r="10" spans="17:20" ht="16.899999999999999" customHeight="1" x14ac:dyDescent="0.15">
      <c r="Q10" s="14" t="s">
        <v>41</v>
      </c>
      <c r="R10" s="15" t="s">
        <v>48</v>
      </c>
      <c r="S10" s="16">
        <v>69</v>
      </c>
      <c r="T10" s="20">
        <v>5.7</v>
      </c>
    </row>
    <row r="11" spans="17:20" ht="16.899999999999999" customHeight="1" x14ac:dyDescent="0.15">
      <c r="Q11" s="14" t="s">
        <v>42</v>
      </c>
      <c r="R11" s="15" t="s">
        <v>5</v>
      </c>
      <c r="S11" s="16">
        <v>30</v>
      </c>
      <c r="T11" s="20">
        <v>2.5</v>
      </c>
    </row>
    <row r="12" spans="17:20" ht="16.899999999999999" customHeight="1" x14ac:dyDescent="0.15">
      <c r="Q12" s="18"/>
      <c r="R12" s="19" t="s">
        <v>3</v>
      </c>
      <c r="S12" s="16"/>
      <c r="T12" s="20">
        <v>0</v>
      </c>
    </row>
    <row r="13" spans="17:20" ht="16.899999999999999" customHeight="1" x14ac:dyDescent="0.15">
      <c r="Q13" s="18"/>
      <c r="R13" s="19" t="s">
        <v>50</v>
      </c>
      <c r="S13" s="16">
        <v>1210</v>
      </c>
      <c r="T13" s="20">
        <v>100</v>
      </c>
    </row>
  </sheetData>
  <sortState ref="Q4:T7">
    <sortCondition descending="1" ref="S4:S7"/>
  </sortState>
  <phoneticPr fontId="9"/>
  <pageMargins left="0.7" right="0.7" top="0.75" bottom="0.75" header="0.3" footer="0.3"/>
  <pageSetup paperSize="9" scale="72" orientation="portrait" r:id="rId1"/>
  <colBreaks count="1" manualBreakCount="1">
    <brk id="15" min="1" max="53" man="1"/>
  </colBreaks>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26"/>
  <sheetViews>
    <sheetView view="pageBreakPreview" zoomScaleNormal="100" zoomScaleSheetLayoutView="100" workbookViewId="0">
      <selection activeCell="D29" sqref="D29"/>
    </sheetView>
  </sheetViews>
  <sheetFormatPr defaultColWidth="9" defaultRowHeight="19.5" customHeight="1" x14ac:dyDescent="0.15"/>
  <cols>
    <col min="1" max="2" width="9" style="119"/>
    <col min="3" max="3" width="32.625" style="119" customWidth="1"/>
    <col min="4" max="13" width="8.875" style="119" customWidth="1"/>
    <col min="14" max="14" width="9" style="119"/>
    <col min="15" max="15" width="8.875" style="119" customWidth="1"/>
    <col min="16" max="16384" width="9" style="119"/>
  </cols>
  <sheetData>
    <row r="1" spans="3:15" ht="19.5" customHeight="1" x14ac:dyDescent="0.15">
      <c r="C1" s="118" t="s">
        <v>311</v>
      </c>
    </row>
    <row r="4" spans="3:15" ht="57" customHeight="1" thickBot="1" x14ac:dyDescent="0.2">
      <c r="C4" s="120" t="s">
        <v>35</v>
      </c>
      <c r="D4" s="121" t="s">
        <v>36</v>
      </c>
      <c r="E4" s="134" t="s">
        <v>20</v>
      </c>
      <c r="F4" s="135" t="s">
        <v>21</v>
      </c>
      <c r="G4" s="135" t="s">
        <v>22</v>
      </c>
      <c r="H4" s="135" t="s">
        <v>23</v>
      </c>
      <c r="I4" s="135" t="s">
        <v>24</v>
      </c>
      <c r="J4" s="135" t="s">
        <v>25</v>
      </c>
      <c r="K4" s="135" t="s">
        <v>26</v>
      </c>
      <c r="L4" s="135" t="s">
        <v>27</v>
      </c>
      <c r="M4" s="135" t="s">
        <v>378</v>
      </c>
      <c r="O4" s="122" t="s">
        <v>5</v>
      </c>
    </row>
    <row r="5" spans="3:15" ht="19.5" customHeight="1" x14ac:dyDescent="0.15">
      <c r="C5" s="164" t="s">
        <v>315</v>
      </c>
      <c r="D5" s="123">
        <v>1210</v>
      </c>
      <c r="E5" s="124">
        <v>19</v>
      </c>
      <c r="F5" s="124">
        <v>61</v>
      </c>
      <c r="G5" s="124">
        <v>114</v>
      </c>
      <c r="H5" s="124">
        <v>197</v>
      </c>
      <c r="I5" s="124">
        <v>242</v>
      </c>
      <c r="J5" s="124">
        <v>112</v>
      </c>
      <c r="K5" s="124">
        <v>95</v>
      </c>
      <c r="L5" s="124">
        <v>184</v>
      </c>
      <c r="M5" s="124">
        <v>169</v>
      </c>
      <c r="O5" s="124">
        <v>17</v>
      </c>
    </row>
    <row r="6" spans="3:15" ht="19.5" customHeight="1" thickBot="1" x14ac:dyDescent="0.2">
      <c r="C6" s="165"/>
      <c r="D6" s="131">
        <v>100</v>
      </c>
      <c r="E6" s="132">
        <v>100</v>
      </c>
      <c r="F6" s="132">
        <v>100</v>
      </c>
      <c r="G6" s="132">
        <v>100</v>
      </c>
      <c r="H6" s="132">
        <v>100</v>
      </c>
      <c r="I6" s="132">
        <v>100</v>
      </c>
      <c r="J6" s="132">
        <v>100</v>
      </c>
      <c r="K6" s="132">
        <v>100</v>
      </c>
      <c r="L6" s="132">
        <v>100</v>
      </c>
      <c r="M6" s="132">
        <v>100</v>
      </c>
      <c r="N6" s="133"/>
      <c r="O6" s="132">
        <v>100</v>
      </c>
    </row>
    <row r="7" spans="3:15" ht="19.5" customHeight="1" x14ac:dyDescent="0.15">
      <c r="C7" s="167" t="s">
        <v>330</v>
      </c>
      <c r="D7" s="125">
        <v>36</v>
      </c>
      <c r="E7" s="126">
        <v>0</v>
      </c>
      <c r="F7" s="126">
        <v>1</v>
      </c>
      <c r="G7" s="126">
        <v>2</v>
      </c>
      <c r="H7" s="126">
        <v>11</v>
      </c>
      <c r="I7" s="126">
        <v>11</v>
      </c>
      <c r="J7" s="126">
        <v>2</v>
      </c>
      <c r="K7" s="126">
        <v>1</v>
      </c>
      <c r="L7" s="126">
        <v>4</v>
      </c>
      <c r="M7" s="126">
        <v>3</v>
      </c>
      <c r="O7" s="126">
        <v>1</v>
      </c>
    </row>
    <row r="8" spans="3:15" ht="19.5" customHeight="1" x14ac:dyDescent="0.15">
      <c r="C8" s="163"/>
      <c r="D8" s="127">
        <v>3</v>
      </c>
      <c r="E8" s="128">
        <v>0</v>
      </c>
      <c r="F8" s="128">
        <v>1.6</v>
      </c>
      <c r="G8" s="128">
        <v>1.8</v>
      </c>
      <c r="H8" s="128">
        <v>5.6</v>
      </c>
      <c r="I8" s="128">
        <v>4.5</v>
      </c>
      <c r="J8" s="128">
        <v>1.8</v>
      </c>
      <c r="K8" s="128">
        <v>1.1000000000000001</v>
      </c>
      <c r="L8" s="128">
        <v>2.2000000000000002</v>
      </c>
      <c r="M8" s="128">
        <v>1.8</v>
      </c>
      <c r="O8" s="128">
        <v>5.9</v>
      </c>
    </row>
    <row r="9" spans="3:15" ht="19.5" customHeight="1" x14ac:dyDescent="0.15">
      <c r="C9" s="163" t="s">
        <v>331</v>
      </c>
      <c r="D9" s="129">
        <v>32</v>
      </c>
      <c r="E9" s="130">
        <v>0</v>
      </c>
      <c r="F9" s="130">
        <v>2</v>
      </c>
      <c r="G9" s="130">
        <v>3</v>
      </c>
      <c r="H9" s="130">
        <v>9</v>
      </c>
      <c r="I9" s="130">
        <v>9</v>
      </c>
      <c r="J9" s="130">
        <v>0</v>
      </c>
      <c r="K9" s="130">
        <v>3</v>
      </c>
      <c r="L9" s="130">
        <v>3</v>
      </c>
      <c r="M9" s="130">
        <v>3</v>
      </c>
      <c r="O9" s="130">
        <v>0</v>
      </c>
    </row>
    <row r="10" spans="3:15" ht="19.5" customHeight="1" x14ac:dyDescent="0.15">
      <c r="C10" s="163"/>
      <c r="D10" s="127">
        <v>2.6</v>
      </c>
      <c r="E10" s="128">
        <v>0</v>
      </c>
      <c r="F10" s="128">
        <v>3.3</v>
      </c>
      <c r="G10" s="128">
        <v>2.6</v>
      </c>
      <c r="H10" s="128">
        <v>4.5999999999999996</v>
      </c>
      <c r="I10" s="128">
        <v>3.7</v>
      </c>
      <c r="J10" s="128">
        <v>0</v>
      </c>
      <c r="K10" s="128">
        <v>3.2</v>
      </c>
      <c r="L10" s="128">
        <v>1.6</v>
      </c>
      <c r="M10" s="128">
        <v>1.8</v>
      </c>
      <c r="O10" s="128">
        <v>0</v>
      </c>
    </row>
    <row r="11" spans="3:15" ht="19.5" customHeight="1" x14ac:dyDescent="0.15">
      <c r="C11" s="163" t="s">
        <v>332</v>
      </c>
      <c r="D11" s="129">
        <v>22</v>
      </c>
      <c r="E11" s="130">
        <v>1</v>
      </c>
      <c r="F11" s="130">
        <v>0</v>
      </c>
      <c r="G11" s="130">
        <v>1</v>
      </c>
      <c r="H11" s="130">
        <v>3</v>
      </c>
      <c r="I11" s="130">
        <v>5</v>
      </c>
      <c r="J11" s="130">
        <v>2</v>
      </c>
      <c r="K11" s="130">
        <v>3</v>
      </c>
      <c r="L11" s="130">
        <v>5</v>
      </c>
      <c r="M11" s="130">
        <v>2</v>
      </c>
      <c r="O11" s="130">
        <v>0</v>
      </c>
    </row>
    <row r="12" spans="3:15" ht="19.5" customHeight="1" x14ac:dyDescent="0.15">
      <c r="C12" s="163"/>
      <c r="D12" s="127">
        <v>1.8</v>
      </c>
      <c r="E12" s="128">
        <v>5.3</v>
      </c>
      <c r="F12" s="128">
        <v>0</v>
      </c>
      <c r="G12" s="128">
        <v>0.9</v>
      </c>
      <c r="H12" s="128">
        <v>1.5</v>
      </c>
      <c r="I12" s="128">
        <v>2.1</v>
      </c>
      <c r="J12" s="128">
        <v>1.8</v>
      </c>
      <c r="K12" s="128">
        <v>3.2</v>
      </c>
      <c r="L12" s="128">
        <v>2.7</v>
      </c>
      <c r="M12" s="128">
        <v>1.2</v>
      </c>
      <c r="O12" s="128">
        <v>0</v>
      </c>
    </row>
    <row r="13" spans="3:15" ht="19.5" customHeight="1" x14ac:dyDescent="0.15">
      <c r="C13" s="163" t="s">
        <v>333</v>
      </c>
      <c r="D13" s="129">
        <v>20</v>
      </c>
      <c r="E13" s="130">
        <v>0</v>
      </c>
      <c r="F13" s="130">
        <v>1</v>
      </c>
      <c r="G13" s="130">
        <v>2</v>
      </c>
      <c r="H13" s="130">
        <v>2</v>
      </c>
      <c r="I13" s="130">
        <v>0</v>
      </c>
      <c r="J13" s="130">
        <v>4</v>
      </c>
      <c r="K13" s="130">
        <v>2</v>
      </c>
      <c r="L13" s="130">
        <v>4</v>
      </c>
      <c r="M13" s="130">
        <v>4</v>
      </c>
      <c r="O13" s="130">
        <v>1</v>
      </c>
    </row>
    <row r="14" spans="3:15" ht="19.5" customHeight="1" x14ac:dyDescent="0.15">
      <c r="C14" s="163"/>
      <c r="D14" s="127">
        <v>1.7</v>
      </c>
      <c r="E14" s="128">
        <v>0</v>
      </c>
      <c r="F14" s="128">
        <v>1.6</v>
      </c>
      <c r="G14" s="128">
        <v>1.8</v>
      </c>
      <c r="H14" s="128">
        <v>1</v>
      </c>
      <c r="I14" s="128">
        <v>0</v>
      </c>
      <c r="J14" s="128">
        <v>3.6</v>
      </c>
      <c r="K14" s="128">
        <v>2.1</v>
      </c>
      <c r="L14" s="128">
        <v>2.2000000000000002</v>
      </c>
      <c r="M14" s="128">
        <v>2.4</v>
      </c>
      <c r="O14" s="128">
        <v>5.9</v>
      </c>
    </row>
    <row r="15" spans="3:15" ht="19.5" customHeight="1" x14ac:dyDescent="0.15">
      <c r="C15" s="163" t="s">
        <v>334</v>
      </c>
      <c r="D15" s="129">
        <v>346</v>
      </c>
      <c r="E15" s="130">
        <v>5</v>
      </c>
      <c r="F15" s="130">
        <v>9</v>
      </c>
      <c r="G15" s="130">
        <v>33</v>
      </c>
      <c r="H15" s="130">
        <v>65</v>
      </c>
      <c r="I15" s="130">
        <v>75</v>
      </c>
      <c r="J15" s="130">
        <v>33</v>
      </c>
      <c r="K15" s="130">
        <v>29</v>
      </c>
      <c r="L15" s="130">
        <v>48</v>
      </c>
      <c r="M15" s="130">
        <v>43</v>
      </c>
      <c r="O15" s="130">
        <v>6</v>
      </c>
    </row>
    <row r="16" spans="3:15" ht="19.5" customHeight="1" x14ac:dyDescent="0.15">
      <c r="C16" s="163"/>
      <c r="D16" s="127">
        <v>28.6</v>
      </c>
      <c r="E16" s="128">
        <v>26.3</v>
      </c>
      <c r="F16" s="128">
        <v>14.8</v>
      </c>
      <c r="G16" s="128">
        <v>28.9</v>
      </c>
      <c r="H16" s="128">
        <v>33</v>
      </c>
      <c r="I16" s="128">
        <v>31</v>
      </c>
      <c r="J16" s="128">
        <v>29.5</v>
      </c>
      <c r="K16" s="128">
        <v>30.5</v>
      </c>
      <c r="L16" s="128">
        <v>26.1</v>
      </c>
      <c r="M16" s="128">
        <v>25.4</v>
      </c>
      <c r="O16" s="128">
        <v>35.299999999999997</v>
      </c>
    </row>
    <row r="17" spans="3:15" ht="19.5" customHeight="1" x14ac:dyDescent="0.15">
      <c r="C17" s="163" t="s">
        <v>335</v>
      </c>
      <c r="D17" s="129">
        <v>660</v>
      </c>
      <c r="E17" s="130">
        <v>12</v>
      </c>
      <c r="F17" s="130">
        <v>48</v>
      </c>
      <c r="G17" s="130">
        <v>69</v>
      </c>
      <c r="H17" s="130">
        <v>90</v>
      </c>
      <c r="I17" s="130">
        <v>126</v>
      </c>
      <c r="J17" s="130">
        <v>66</v>
      </c>
      <c r="K17" s="130">
        <v>47</v>
      </c>
      <c r="L17" s="130">
        <v>101</v>
      </c>
      <c r="M17" s="130">
        <v>92</v>
      </c>
      <c r="O17" s="130">
        <v>9</v>
      </c>
    </row>
    <row r="18" spans="3:15" ht="19.5" customHeight="1" x14ac:dyDescent="0.15">
      <c r="C18" s="163"/>
      <c r="D18" s="127">
        <v>54.5</v>
      </c>
      <c r="E18" s="128">
        <v>63.2</v>
      </c>
      <c r="F18" s="128">
        <v>78.7</v>
      </c>
      <c r="G18" s="128">
        <v>60.5</v>
      </c>
      <c r="H18" s="128">
        <v>45.7</v>
      </c>
      <c r="I18" s="128">
        <v>52.1</v>
      </c>
      <c r="J18" s="128">
        <v>58.9</v>
      </c>
      <c r="K18" s="128">
        <v>49.5</v>
      </c>
      <c r="L18" s="128">
        <v>54.9</v>
      </c>
      <c r="M18" s="128">
        <v>54.4</v>
      </c>
      <c r="O18" s="128">
        <v>52.9</v>
      </c>
    </row>
    <row r="19" spans="3:15" ht="19.5" customHeight="1" x14ac:dyDescent="0.15">
      <c r="C19" s="163" t="s">
        <v>329</v>
      </c>
      <c r="D19" s="129">
        <v>69</v>
      </c>
      <c r="E19" s="130">
        <v>1</v>
      </c>
      <c r="F19" s="130">
        <v>0</v>
      </c>
      <c r="G19" s="130">
        <v>3</v>
      </c>
      <c r="H19" s="130">
        <v>16</v>
      </c>
      <c r="I19" s="130">
        <v>15</v>
      </c>
      <c r="J19" s="130">
        <v>4</v>
      </c>
      <c r="K19" s="130">
        <v>7</v>
      </c>
      <c r="L19" s="130">
        <v>10</v>
      </c>
      <c r="M19" s="130">
        <v>13</v>
      </c>
      <c r="O19" s="130">
        <v>0</v>
      </c>
    </row>
    <row r="20" spans="3:15" ht="19.5" customHeight="1" x14ac:dyDescent="0.15">
      <c r="C20" s="163"/>
      <c r="D20" s="127">
        <v>5.7</v>
      </c>
      <c r="E20" s="128">
        <v>5.3</v>
      </c>
      <c r="F20" s="128">
        <v>0</v>
      </c>
      <c r="G20" s="128">
        <v>2.6</v>
      </c>
      <c r="H20" s="128">
        <v>8.1</v>
      </c>
      <c r="I20" s="128">
        <v>6.2</v>
      </c>
      <c r="J20" s="128">
        <v>3.6</v>
      </c>
      <c r="K20" s="128">
        <v>7.4</v>
      </c>
      <c r="L20" s="128">
        <v>5.4</v>
      </c>
      <c r="M20" s="128">
        <v>7.7</v>
      </c>
      <c r="O20" s="128">
        <v>0</v>
      </c>
    </row>
    <row r="21" spans="3:15" ht="19.5" customHeight="1" x14ac:dyDescent="0.15">
      <c r="C21" s="163" t="s">
        <v>319</v>
      </c>
      <c r="D21" s="129">
        <v>30</v>
      </c>
      <c r="E21" s="130">
        <v>0</v>
      </c>
      <c r="F21" s="130">
        <v>0</v>
      </c>
      <c r="G21" s="130">
        <v>1</v>
      </c>
      <c r="H21" s="130">
        <v>3</v>
      </c>
      <c r="I21" s="130">
        <v>3</v>
      </c>
      <c r="J21" s="130">
        <v>1</v>
      </c>
      <c r="K21" s="130">
        <v>4</v>
      </c>
      <c r="L21" s="130">
        <v>9</v>
      </c>
      <c r="M21" s="130">
        <v>9</v>
      </c>
      <c r="O21" s="130">
        <v>0</v>
      </c>
    </row>
    <row r="22" spans="3:15" ht="19.5" customHeight="1" x14ac:dyDescent="0.15">
      <c r="C22" s="163"/>
      <c r="D22" s="127">
        <v>2.5</v>
      </c>
      <c r="E22" s="128">
        <v>0</v>
      </c>
      <c r="F22" s="128">
        <v>0</v>
      </c>
      <c r="G22" s="128">
        <v>0.9</v>
      </c>
      <c r="H22" s="128">
        <v>1.5</v>
      </c>
      <c r="I22" s="128">
        <v>1.2</v>
      </c>
      <c r="J22" s="128">
        <v>0.9</v>
      </c>
      <c r="K22" s="128">
        <v>4.2</v>
      </c>
      <c r="L22" s="128">
        <v>4.9000000000000004</v>
      </c>
      <c r="M22" s="128">
        <v>5.3</v>
      </c>
      <c r="O22" s="128">
        <v>0</v>
      </c>
    </row>
    <row r="23" spans="3:15" ht="19.5" customHeight="1" thickBot="1" x14ac:dyDescent="0.2">
      <c r="C23" s="136"/>
      <c r="D23" s="136"/>
      <c r="E23" s="136"/>
      <c r="F23" s="137"/>
      <c r="G23" s="138"/>
      <c r="H23" s="139"/>
      <c r="I23" s="139"/>
      <c r="J23" s="139"/>
      <c r="K23" s="139"/>
      <c r="L23" s="139"/>
      <c r="M23" s="140" t="s">
        <v>37</v>
      </c>
    </row>
    <row r="24" spans="3:15" ht="19.5" customHeight="1" thickBot="1" x14ac:dyDescent="0.2">
      <c r="C24" s="136"/>
      <c r="D24" s="136"/>
      <c r="E24" s="136"/>
      <c r="F24" s="137"/>
      <c r="G24" s="141" t="s">
        <v>38</v>
      </c>
      <c r="H24" s="142"/>
      <c r="I24" s="137"/>
      <c r="J24" s="137"/>
      <c r="K24" s="137"/>
      <c r="L24" s="141" t="s">
        <v>39</v>
      </c>
      <c r="M24" s="143"/>
    </row>
    <row r="26" spans="3:15" ht="19.5" customHeight="1" x14ac:dyDescent="0.15">
      <c r="C26" s="52"/>
    </row>
  </sheetData>
  <mergeCells count="9">
    <mergeCell ref="C17:C18"/>
    <mergeCell ref="C19:C20"/>
    <mergeCell ref="C21:C22"/>
    <mergeCell ref="C5:C6"/>
    <mergeCell ref="C7:C8"/>
    <mergeCell ref="C9:C10"/>
    <mergeCell ref="C11:C12"/>
    <mergeCell ref="C13:C14"/>
    <mergeCell ref="C15:C16"/>
  </mergeCells>
  <phoneticPr fontId="9"/>
  <conditionalFormatting sqref="D7 D9 D11 D13">
    <cfRule type="top10" dxfId="129" priority="6" stopIfTrue="1" rank="2"/>
    <cfRule type="top10" dxfId="128" priority="5" stopIfTrue="1" rank="1"/>
  </conditionalFormatting>
  <conditionalFormatting sqref="D8 D10 D12 D14">
    <cfRule type="top10" dxfId="127" priority="7" stopIfTrue="1" rank="1"/>
    <cfRule type="top10" dxfId="126" priority="8" stopIfTrue="1" rank="2"/>
  </conditionalFormatting>
  <conditionalFormatting sqref="E7 E9 E11 E13">
    <cfRule type="top10" dxfId="125" priority="9" stopIfTrue="1" rank="1"/>
  </conditionalFormatting>
  <conditionalFormatting sqref="E8 E10 E12 E14">
    <cfRule type="top10" dxfId="124" priority="11" stopIfTrue="1" rank="1"/>
  </conditionalFormatting>
  <conditionalFormatting sqref="F7 F9 F11 F13">
    <cfRule type="top10" dxfId="123" priority="2" stopIfTrue="1" rank="2"/>
    <cfRule type="top10" dxfId="122" priority="1" stopIfTrue="1" rank="1"/>
  </conditionalFormatting>
  <conditionalFormatting sqref="F8 F10 F12 F14">
    <cfRule type="top10" dxfId="121" priority="3" stopIfTrue="1" rank="1"/>
    <cfRule type="top10" dxfId="120" priority="4" stopIfTrue="1" rank="2"/>
  </conditionalFormatting>
  <conditionalFormatting sqref="G7 G9 G11 G13">
    <cfRule type="top10" dxfId="119" priority="13" stopIfTrue="1" rank="1"/>
    <cfRule type="top10" dxfId="118" priority="14" stopIfTrue="1" rank="2"/>
  </conditionalFormatting>
  <conditionalFormatting sqref="G8 G10 G12 G14">
    <cfRule type="top10" dxfId="117" priority="15" stopIfTrue="1" rank="1"/>
    <cfRule type="top10" dxfId="116" priority="16" stopIfTrue="1" rank="2"/>
  </conditionalFormatting>
  <conditionalFormatting sqref="H7 H9 H11 H13">
    <cfRule type="top10" dxfId="115" priority="17" stopIfTrue="1" rank="1"/>
    <cfRule type="top10" dxfId="114" priority="18" stopIfTrue="1" rank="2"/>
  </conditionalFormatting>
  <conditionalFormatting sqref="H8 H10 H12 H14">
    <cfRule type="top10" dxfId="113" priority="19" stopIfTrue="1" rank="1"/>
    <cfRule type="top10" dxfId="112" priority="20" stopIfTrue="1" rank="2"/>
  </conditionalFormatting>
  <conditionalFormatting sqref="I7 I9 I11 I13">
    <cfRule type="top10" dxfId="111" priority="21" stopIfTrue="1" rank="1"/>
    <cfRule type="top10" dxfId="110" priority="22" stopIfTrue="1" rank="2"/>
  </conditionalFormatting>
  <conditionalFormatting sqref="I8 I10 I12 I14">
    <cfRule type="top10" dxfId="109" priority="23" stopIfTrue="1" rank="1"/>
    <cfRule type="top10" dxfId="108" priority="24" stopIfTrue="1" rank="2"/>
  </conditionalFormatting>
  <conditionalFormatting sqref="J7 J9 J11 J13">
    <cfRule type="top10" dxfId="107" priority="25" stopIfTrue="1" rank="1"/>
    <cfRule type="top10" dxfId="106" priority="26" stopIfTrue="1" rank="2"/>
  </conditionalFormatting>
  <conditionalFormatting sqref="J8 J10 J12 J14">
    <cfRule type="top10" dxfId="105" priority="27" stopIfTrue="1" rank="1"/>
    <cfRule type="top10" dxfId="104" priority="28" stopIfTrue="1" rank="2"/>
  </conditionalFormatting>
  <conditionalFormatting sqref="K7 K9 K11 K13">
    <cfRule type="top10" dxfId="103" priority="29" stopIfTrue="1" rank="1"/>
    <cfRule type="top10" dxfId="102" priority="30" stopIfTrue="1" rank="2"/>
  </conditionalFormatting>
  <conditionalFormatting sqref="K8 K10 K12 K14">
    <cfRule type="top10" dxfId="101" priority="31" stopIfTrue="1" rank="1"/>
    <cfRule type="top10" dxfId="100" priority="32" stopIfTrue="1" rank="2"/>
  </conditionalFormatting>
  <conditionalFormatting sqref="L7 L9 L11 L13">
    <cfRule type="top10" dxfId="99" priority="33" stopIfTrue="1" rank="1"/>
    <cfRule type="top10" dxfId="98" priority="34" stopIfTrue="1" rank="2"/>
  </conditionalFormatting>
  <conditionalFormatting sqref="L8 L10 L12 L14">
    <cfRule type="top10" dxfId="97" priority="35" stopIfTrue="1" rank="1"/>
    <cfRule type="top10" dxfId="96" priority="36" stopIfTrue="1" rank="2"/>
  </conditionalFormatting>
  <conditionalFormatting sqref="M7 M9 M11 M13">
    <cfRule type="top10" dxfId="95" priority="37" stopIfTrue="1" rank="1"/>
    <cfRule type="top10" dxfId="94" priority="38" stopIfTrue="1" rank="2"/>
  </conditionalFormatting>
  <conditionalFormatting sqref="M8 M10 M12 M14">
    <cfRule type="top10" dxfId="93" priority="39" stopIfTrue="1" rank="1"/>
    <cfRule type="top10" dxfId="92" priority="40" stopIfTrue="1" rank="2"/>
  </conditionalFormatting>
  <conditionalFormatting sqref="O7 O9 O11 O13">
    <cfRule type="top10" dxfId="91" priority="41" stopIfTrue="1" rank="1"/>
    <cfRule type="top10" dxfId="90" priority="42" stopIfTrue="1" rank="2"/>
  </conditionalFormatting>
  <conditionalFormatting sqref="O8 O10 O12 O14">
    <cfRule type="top10" dxfId="89" priority="43" stopIfTrue="1" rank="1"/>
    <cfRule type="top10" dxfId="88" priority="44" stopIfTrue="1" rank="2"/>
  </conditionalFormatting>
  <pageMargins left="0.7" right="0.7" top="0.75" bottom="0.75" header="0.3" footer="0.3"/>
  <pageSetup paperSize="9" scale="66"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13"/>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11.5" style="2" bestFit="1" customWidth="1"/>
    <col min="14" max="14" width="20.75" style="2" customWidth="1"/>
    <col min="15" max="16384" width="8.75" style="2"/>
  </cols>
  <sheetData>
    <row r="1" spans="3:16" ht="19.899999999999999" customHeight="1" x14ac:dyDescent="0.15">
      <c r="C1" s="12"/>
    </row>
    <row r="2" spans="3:16" ht="19.899999999999999" customHeight="1" x14ac:dyDescent="0.15">
      <c r="M2" s="2" t="s">
        <v>394</v>
      </c>
    </row>
    <row r="3" spans="3:16" ht="19.899999999999999" customHeight="1" x14ac:dyDescent="0.15">
      <c r="M3" s="2" t="s">
        <v>395</v>
      </c>
    </row>
    <row r="4" spans="3:16" ht="19.899999999999999" customHeight="1" x14ac:dyDescent="0.15">
      <c r="M4" s="14" t="s">
        <v>49</v>
      </c>
      <c r="N4" s="15" t="s">
        <v>71</v>
      </c>
      <c r="O4" s="16">
        <v>539</v>
      </c>
      <c r="P4" s="17">
        <v>44.5</v>
      </c>
    </row>
    <row r="5" spans="3:16" ht="19.899999999999999" customHeight="1" x14ac:dyDescent="0.15">
      <c r="M5" s="14" t="s">
        <v>30</v>
      </c>
      <c r="N5" s="21" t="s">
        <v>199</v>
      </c>
      <c r="O5" s="16">
        <v>342</v>
      </c>
      <c r="P5" s="17">
        <v>28.3</v>
      </c>
    </row>
    <row r="6" spans="3:16" ht="19.899999999999999" customHeight="1" x14ac:dyDescent="0.15">
      <c r="M6" s="14" t="s">
        <v>31</v>
      </c>
      <c r="N6" s="21" t="s">
        <v>200</v>
      </c>
      <c r="O6" s="16">
        <v>18</v>
      </c>
      <c r="P6" s="17">
        <v>1.5</v>
      </c>
    </row>
    <row r="7" spans="3:16" ht="19.899999999999999" customHeight="1" x14ac:dyDescent="0.15">
      <c r="M7" s="14" t="s">
        <v>32</v>
      </c>
      <c r="N7" s="15" t="s">
        <v>70</v>
      </c>
      <c r="O7" s="16">
        <v>27</v>
      </c>
      <c r="P7" s="17">
        <v>2.2000000000000002</v>
      </c>
    </row>
    <row r="8" spans="3:16" ht="19.899999999999999" customHeight="1" x14ac:dyDescent="0.15">
      <c r="M8" s="14" t="s">
        <v>33</v>
      </c>
      <c r="N8" s="21" t="s">
        <v>203</v>
      </c>
      <c r="O8" s="16">
        <v>254</v>
      </c>
      <c r="P8" s="17">
        <v>21</v>
      </c>
    </row>
    <row r="9" spans="3:16" ht="19.899999999999999" customHeight="1" x14ac:dyDescent="0.15">
      <c r="M9" s="14" t="s">
        <v>40</v>
      </c>
      <c r="N9" s="15" t="s">
        <v>48</v>
      </c>
      <c r="O9" s="16">
        <v>7</v>
      </c>
      <c r="P9" s="17">
        <v>0.6</v>
      </c>
    </row>
    <row r="10" spans="3:16" ht="19.899999999999999" customHeight="1" x14ac:dyDescent="0.15">
      <c r="M10" s="14" t="s">
        <v>41</v>
      </c>
      <c r="N10" s="15" t="s">
        <v>5</v>
      </c>
      <c r="O10" s="16">
        <v>23</v>
      </c>
      <c r="P10" s="17">
        <v>1.9</v>
      </c>
    </row>
    <row r="11" spans="3:16" ht="19.899999999999999" customHeight="1" x14ac:dyDescent="0.15">
      <c r="M11" s="18"/>
      <c r="N11" s="19" t="s">
        <v>3</v>
      </c>
      <c r="O11" s="16">
        <v>1210</v>
      </c>
      <c r="P11" s="17">
        <v>100</v>
      </c>
    </row>
    <row r="13" spans="3:16" ht="19.899999999999999" customHeight="1" x14ac:dyDescent="0.15">
      <c r="M13" s="12"/>
    </row>
  </sheetData>
  <phoneticPr fontId="9"/>
  <pageMargins left="0" right="0" top="0.39370078740157483" bottom="0" header="0.31496062992125984" footer="0.31496062992125984"/>
  <pageSetup paperSize="9" orientation="portrait"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view="pageBreakPreview" zoomScaleNormal="100" zoomScaleSheetLayoutView="100" workbookViewId="0">
      <selection activeCell="AA18" sqref="AA18"/>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12"/>
    </row>
    <row r="2" spans="1:27" ht="19.899999999999999" customHeight="1" x14ac:dyDescent="0.15">
      <c r="Q2" s="2" t="s">
        <v>394</v>
      </c>
    </row>
    <row r="3" spans="1:27" ht="19.899999999999999" customHeight="1" x14ac:dyDescent="0.15">
      <c r="Q3" s="2" t="s">
        <v>395</v>
      </c>
    </row>
    <row r="4" spans="1:27" ht="19.899999999999999" customHeight="1" x14ac:dyDescent="0.15">
      <c r="Q4" s="3"/>
      <c r="R4" s="4"/>
      <c r="S4" s="5" t="s">
        <v>0</v>
      </c>
      <c r="T4" s="6">
        <v>1</v>
      </c>
      <c r="U4" s="6">
        <v>1</v>
      </c>
      <c r="V4" s="6">
        <v>1</v>
      </c>
      <c r="W4" s="6">
        <v>1</v>
      </c>
      <c r="X4" s="6">
        <v>1</v>
      </c>
      <c r="Y4" s="6">
        <v>1</v>
      </c>
      <c r="Z4" s="6">
        <v>1</v>
      </c>
    </row>
    <row r="5" spans="1:27" ht="19.899999999999999" customHeight="1" x14ac:dyDescent="0.15">
      <c r="Q5" s="3" t="s">
        <v>1</v>
      </c>
      <c r="R5" s="4" t="s">
        <v>3</v>
      </c>
      <c r="S5" s="3" t="s">
        <v>2</v>
      </c>
      <c r="T5" s="7" t="s">
        <v>71</v>
      </c>
      <c r="U5" s="7" t="s">
        <v>151</v>
      </c>
      <c r="V5" s="7" t="s">
        <v>150</v>
      </c>
      <c r="W5" s="7" t="s">
        <v>70</v>
      </c>
      <c r="X5" s="7" t="s">
        <v>149</v>
      </c>
      <c r="Y5" s="7" t="s">
        <v>48</v>
      </c>
      <c r="Z5" s="7" t="s">
        <v>5</v>
      </c>
    </row>
    <row r="6" spans="1:27" ht="19.899999999999999" customHeight="1" x14ac:dyDescent="0.15">
      <c r="Q6" s="8" t="s">
        <v>20</v>
      </c>
      <c r="R6" s="8">
        <v>19</v>
      </c>
      <c r="S6" s="9" t="str">
        <f t="shared" ref="S6:S15" si="0">Q6&amp;"(n="&amp;R6&amp;")"</f>
        <v>16～19歳(n=19)</v>
      </c>
      <c r="T6" s="10">
        <v>42.1</v>
      </c>
      <c r="U6" s="10">
        <v>36.799999999999997</v>
      </c>
      <c r="V6" s="10">
        <v>0</v>
      </c>
      <c r="W6" s="10">
        <v>0</v>
      </c>
      <c r="X6" s="10">
        <v>21.1</v>
      </c>
      <c r="Y6" s="10">
        <v>0</v>
      </c>
      <c r="Z6" s="10">
        <v>0</v>
      </c>
      <c r="AA6" s="13"/>
    </row>
    <row r="7" spans="1:27" ht="19.899999999999999" customHeight="1" x14ac:dyDescent="0.15">
      <c r="Q7" s="8" t="s">
        <v>21</v>
      </c>
      <c r="R7" s="8">
        <v>61</v>
      </c>
      <c r="S7" s="9" t="str">
        <f t="shared" si="0"/>
        <v>20～29歳(n=61)</v>
      </c>
      <c r="T7" s="10">
        <v>36.1</v>
      </c>
      <c r="U7" s="10">
        <v>34.4</v>
      </c>
      <c r="V7" s="10">
        <v>0</v>
      </c>
      <c r="W7" s="10">
        <v>3.3</v>
      </c>
      <c r="X7" s="10">
        <v>26.2</v>
      </c>
      <c r="Y7" s="10">
        <v>0</v>
      </c>
      <c r="Z7" s="10">
        <v>0</v>
      </c>
      <c r="AA7" s="13"/>
    </row>
    <row r="8" spans="1:27" ht="19.899999999999999" customHeight="1" x14ac:dyDescent="0.15">
      <c r="Q8" s="8" t="s">
        <v>22</v>
      </c>
      <c r="R8" s="8">
        <v>114</v>
      </c>
      <c r="S8" s="9" t="str">
        <f t="shared" si="0"/>
        <v>30～39歳(n=114)</v>
      </c>
      <c r="T8" s="10">
        <v>43.9</v>
      </c>
      <c r="U8" s="10">
        <v>29.8</v>
      </c>
      <c r="V8" s="10">
        <v>2.6</v>
      </c>
      <c r="W8" s="10">
        <v>5.3</v>
      </c>
      <c r="X8" s="10">
        <v>18.399999999999999</v>
      </c>
      <c r="Y8" s="10">
        <v>0</v>
      </c>
      <c r="Z8" s="10">
        <v>0</v>
      </c>
      <c r="AA8" s="13"/>
    </row>
    <row r="9" spans="1:27" ht="19.899999999999999" customHeight="1" x14ac:dyDescent="0.15">
      <c r="Q9" s="8" t="s">
        <v>23</v>
      </c>
      <c r="R9" s="8">
        <v>197</v>
      </c>
      <c r="S9" s="9" t="str">
        <f t="shared" si="0"/>
        <v>40～49歳(n=197)</v>
      </c>
      <c r="T9" s="10">
        <v>47.7</v>
      </c>
      <c r="U9" s="10">
        <v>26.9</v>
      </c>
      <c r="V9" s="10">
        <v>1.5</v>
      </c>
      <c r="W9" s="10">
        <v>2</v>
      </c>
      <c r="X9" s="10">
        <v>21.8</v>
      </c>
      <c r="Y9" s="10">
        <v>0</v>
      </c>
      <c r="Z9" s="10">
        <v>0</v>
      </c>
      <c r="AA9" s="13"/>
    </row>
    <row r="10" spans="1:27" ht="19.899999999999999" customHeight="1" x14ac:dyDescent="0.15">
      <c r="Q10" s="8" t="s">
        <v>24</v>
      </c>
      <c r="R10" s="8">
        <v>242</v>
      </c>
      <c r="S10" s="9" t="str">
        <f t="shared" si="0"/>
        <v>50～59歳(n=242)</v>
      </c>
      <c r="T10" s="10">
        <v>41.7</v>
      </c>
      <c r="U10" s="10">
        <v>32.6</v>
      </c>
      <c r="V10" s="10">
        <v>1.2</v>
      </c>
      <c r="W10" s="10">
        <v>3.7</v>
      </c>
      <c r="X10" s="10">
        <v>19.399999999999999</v>
      </c>
      <c r="Y10" s="10">
        <v>0.4</v>
      </c>
      <c r="Z10" s="10">
        <v>0.8</v>
      </c>
      <c r="AA10" s="13"/>
    </row>
    <row r="11" spans="1:27" ht="19.899999999999999" customHeight="1" x14ac:dyDescent="0.15">
      <c r="Q11" s="8" t="s">
        <v>25</v>
      </c>
      <c r="R11" s="8">
        <v>112</v>
      </c>
      <c r="S11" s="9" t="str">
        <f t="shared" si="0"/>
        <v>60～64歳(n=112)</v>
      </c>
      <c r="T11" s="10">
        <v>50</v>
      </c>
      <c r="U11" s="10">
        <v>25</v>
      </c>
      <c r="V11" s="10">
        <v>2.7</v>
      </c>
      <c r="W11" s="10">
        <v>0</v>
      </c>
      <c r="X11" s="10">
        <v>21.4</v>
      </c>
      <c r="Y11" s="10">
        <v>0</v>
      </c>
      <c r="Z11" s="10">
        <v>0.9</v>
      </c>
      <c r="AA11" s="13"/>
    </row>
    <row r="12" spans="1:27" ht="19.899999999999999" customHeight="1" x14ac:dyDescent="0.15">
      <c r="Q12" s="8" t="s">
        <v>26</v>
      </c>
      <c r="R12" s="8">
        <v>95</v>
      </c>
      <c r="S12" s="9" t="str">
        <f t="shared" si="0"/>
        <v>65～69歳(n=95)</v>
      </c>
      <c r="T12" s="10">
        <v>50.5</v>
      </c>
      <c r="U12" s="10">
        <v>26.3</v>
      </c>
      <c r="V12" s="10">
        <v>1.1000000000000001</v>
      </c>
      <c r="W12" s="10">
        <v>2.1</v>
      </c>
      <c r="X12" s="10">
        <v>17.899999999999999</v>
      </c>
      <c r="Y12" s="10">
        <v>0</v>
      </c>
      <c r="Z12" s="10">
        <v>2.1</v>
      </c>
      <c r="AA12" s="13"/>
    </row>
    <row r="13" spans="1:27" ht="19.899999999999999" customHeight="1" x14ac:dyDescent="0.15">
      <c r="Q13" s="8" t="s">
        <v>27</v>
      </c>
      <c r="R13" s="8">
        <v>184</v>
      </c>
      <c r="S13" s="9" t="str">
        <f t="shared" si="0"/>
        <v>70～74歳(n=184)</v>
      </c>
      <c r="T13" s="10">
        <v>48.4</v>
      </c>
      <c r="U13" s="10">
        <v>23.4</v>
      </c>
      <c r="V13" s="10">
        <v>1.6</v>
      </c>
      <c r="W13" s="10">
        <v>1.1000000000000001</v>
      </c>
      <c r="X13" s="10">
        <v>21.7</v>
      </c>
      <c r="Y13" s="10">
        <v>0.5</v>
      </c>
      <c r="Z13" s="10">
        <v>3.3</v>
      </c>
      <c r="AA13" s="13"/>
    </row>
    <row r="14" spans="1:27" ht="19.899999999999999" customHeight="1" x14ac:dyDescent="0.15">
      <c r="Q14" s="8" t="s">
        <v>28</v>
      </c>
      <c r="R14" s="8">
        <v>169</v>
      </c>
      <c r="S14" s="9" t="str">
        <f t="shared" si="0"/>
        <v>75歳以上(n=169)</v>
      </c>
      <c r="T14" s="10">
        <v>37.299999999999997</v>
      </c>
      <c r="U14" s="10">
        <v>28.4</v>
      </c>
      <c r="V14" s="10">
        <v>1.2</v>
      </c>
      <c r="W14" s="10">
        <v>0.6</v>
      </c>
      <c r="X14" s="10">
        <v>22.5</v>
      </c>
      <c r="Y14" s="10">
        <v>3</v>
      </c>
      <c r="Z14" s="10">
        <v>7.1</v>
      </c>
      <c r="AA14" s="13"/>
    </row>
    <row r="15" spans="1:27" ht="19.899999999999999" customHeight="1" x14ac:dyDescent="0.15">
      <c r="Q15" s="8" t="s">
        <v>5</v>
      </c>
      <c r="R15" s="8">
        <v>17</v>
      </c>
      <c r="S15" s="9" t="str">
        <f t="shared" si="0"/>
        <v>（無効回答）(n=17)</v>
      </c>
      <c r="T15" s="10">
        <v>47.1</v>
      </c>
      <c r="U15" s="10">
        <v>23.5</v>
      </c>
      <c r="V15" s="10">
        <v>0</v>
      </c>
      <c r="W15" s="10">
        <v>5.9</v>
      </c>
      <c r="X15" s="10">
        <v>23.5</v>
      </c>
      <c r="Y15" s="10">
        <v>0</v>
      </c>
      <c r="Z15" s="10">
        <v>0</v>
      </c>
      <c r="AA15" s="11"/>
    </row>
  </sheetData>
  <phoneticPr fontId="9"/>
  <pageMargins left="0" right="0" top="0.39370078740157483" bottom="0" header="0.31496062992125984" footer="0.31496062992125984"/>
  <pageSetup paperSize="9" scale="78" orientation="portrait"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3:T12"/>
  <sheetViews>
    <sheetView view="pageBreakPreview" zoomScaleNormal="100" zoomScaleSheetLayoutView="100" workbookViewId="0"/>
  </sheetViews>
  <sheetFormatPr defaultColWidth="9" defaultRowHeight="16.899999999999999" customHeight="1" x14ac:dyDescent="0.15"/>
  <cols>
    <col min="1" max="2" width="1.75" style="2" customWidth="1"/>
    <col min="3" max="13" width="9" style="2"/>
    <col min="14" max="14" width="9" style="2" customWidth="1"/>
    <col min="15" max="16" width="1.75" style="2" customWidth="1"/>
    <col min="17" max="17" width="9" style="2"/>
    <col min="18" max="18" width="20.75" style="2" customWidth="1"/>
    <col min="19" max="16384" width="9" style="2"/>
  </cols>
  <sheetData>
    <row r="3" spans="17:20" ht="16.899999999999999" customHeight="1" x14ac:dyDescent="0.15">
      <c r="Q3" s="2" t="s">
        <v>312</v>
      </c>
    </row>
    <row r="4" spans="17:20" ht="16.899999999999999" customHeight="1" x14ac:dyDescent="0.15">
      <c r="Q4" s="14" t="s">
        <v>32</v>
      </c>
      <c r="R4" s="144" t="s">
        <v>397</v>
      </c>
      <c r="S4" s="16">
        <v>591</v>
      </c>
      <c r="T4" s="20">
        <v>48.8</v>
      </c>
    </row>
    <row r="5" spans="17:20" ht="16.899999999999999" customHeight="1" x14ac:dyDescent="0.15">
      <c r="Q5" s="14" t="s">
        <v>31</v>
      </c>
      <c r="R5" s="144" t="s">
        <v>396</v>
      </c>
      <c r="S5" s="16">
        <v>518</v>
      </c>
      <c r="T5" s="20">
        <v>42.8</v>
      </c>
    </row>
    <row r="6" spans="17:20" ht="16.899999999999999" customHeight="1" x14ac:dyDescent="0.15">
      <c r="Q6" s="14" t="s">
        <v>426</v>
      </c>
      <c r="R6" s="144" t="s">
        <v>398</v>
      </c>
      <c r="S6" s="16">
        <v>483</v>
      </c>
      <c r="T6" s="20">
        <v>39.9</v>
      </c>
    </row>
    <row r="7" spans="17:20" ht="16.899999999999999" customHeight="1" x14ac:dyDescent="0.15">
      <c r="Q7" s="14" t="s">
        <v>256</v>
      </c>
      <c r="R7" s="144" t="s">
        <v>399</v>
      </c>
      <c r="S7" s="16">
        <v>476</v>
      </c>
      <c r="T7" s="20">
        <v>39.299999999999997</v>
      </c>
    </row>
    <row r="8" spans="17:20" ht="16.899999999999999" customHeight="1" x14ac:dyDescent="0.15">
      <c r="Q8" s="14" t="s">
        <v>276</v>
      </c>
      <c r="R8" s="25" t="s">
        <v>152</v>
      </c>
      <c r="S8" s="16">
        <v>456</v>
      </c>
      <c r="T8" s="20">
        <v>37.700000000000003</v>
      </c>
    </row>
    <row r="9" spans="17:20" ht="16.899999999999999" customHeight="1" x14ac:dyDescent="0.15">
      <c r="Q9" s="14" t="s">
        <v>40</v>
      </c>
      <c r="R9" s="15" t="s">
        <v>48</v>
      </c>
      <c r="S9" s="16">
        <v>15</v>
      </c>
      <c r="T9" s="20">
        <v>1.2</v>
      </c>
    </row>
    <row r="10" spans="17:20" ht="16.899999999999999" customHeight="1" x14ac:dyDescent="0.15">
      <c r="Q10" s="14" t="s">
        <v>41</v>
      </c>
      <c r="R10" s="15" t="s">
        <v>5</v>
      </c>
      <c r="S10" s="16">
        <v>35</v>
      </c>
      <c r="T10" s="20">
        <v>2.9</v>
      </c>
    </row>
    <row r="11" spans="17:20" ht="16.899999999999999" customHeight="1" x14ac:dyDescent="0.15">
      <c r="Q11" s="18"/>
      <c r="R11" s="19" t="s">
        <v>3</v>
      </c>
      <c r="S11" s="16"/>
      <c r="T11" s="20">
        <v>0</v>
      </c>
    </row>
    <row r="12" spans="17:20" ht="16.899999999999999" customHeight="1" x14ac:dyDescent="0.15">
      <c r="Q12" s="18"/>
      <c r="R12" s="19" t="s">
        <v>50</v>
      </c>
      <c r="S12" s="16">
        <v>1210</v>
      </c>
      <c r="T12" s="20">
        <v>100</v>
      </c>
    </row>
  </sheetData>
  <sortState ref="Q4:T8">
    <sortCondition descending="1" ref="S4:S8"/>
  </sortState>
  <phoneticPr fontId="9"/>
  <pageMargins left="0.7" right="0.7" top="0.75" bottom="0.75" header="0.3" footer="0.3"/>
  <pageSetup paperSize="9" scale="72" orientation="portrait" r:id="rId1"/>
  <colBreaks count="1" manualBreakCount="1">
    <brk id="15" min="1" max="5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7"/>
  <sheetViews>
    <sheetView view="pageBreakPreview" zoomScaleNormal="100" zoomScaleSheetLayoutView="100" workbookViewId="0">
      <selection activeCell="S26" sqref="S26"/>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1.875" style="2" bestFit="1" customWidth="1"/>
    <col min="18" max="18" width="7.75" style="2" bestFit="1" customWidth="1"/>
    <col min="19" max="19" width="20.75" style="2" customWidth="1"/>
    <col min="20" max="16384" width="8.75" style="2"/>
  </cols>
  <sheetData>
    <row r="1" spans="1:34" ht="19.899999999999999" customHeight="1" x14ac:dyDescent="0.15">
      <c r="A1" s="1"/>
    </row>
    <row r="2" spans="1:34" ht="19.899999999999999" customHeight="1" x14ac:dyDescent="0.15">
      <c r="C2" s="12"/>
      <c r="Q2" s="2" t="s">
        <v>413</v>
      </c>
    </row>
    <row r="4" spans="1:34" ht="19.899999999999999" customHeight="1" x14ac:dyDescent="0.15">
      <c r="Q4" s="3"/>
      <c r="R4" s="4"/>
      <c r="S4" s="5" t="s">
        <v>0</v>
      </c>
      <c r="T4" s="6">
        <v>1</v>
      </c>
      <c r="U4" s="6">
        <v>1</v>
      </c>
      <c r="V4" s="6">
        <v>1</v>
      </c>
      <c r="W4" s="6">
        <v>1</v>
      </c>
      <c r="X4" s="6">
        <v>1</v>
      </c>
      <c r="Y4" s="6">
        <v>1</v>
      </c>
      <c r="Z4" s="6">
        <v>1</v>
      </c>
      <c r="AA4" s="6">
        <v>1</v>
      </c>
      <c r="AB4" s="6">
        <v>1</v>
      </c>
    </row>
    <row r="5" spans="1:34" ht="19.899999999999999" customHeight="1" x14ac:dyDescent="0.15">
      <c r="Q5" s="3" t="s">
        <v>1</v>
      </c>
      <c r="R5" s="4" t="s">
        <v>3</v>
      </c>
      <c r="S5" s="3" t="s">
        <v>34</v>
      </c>
      <c r="T5" s="7" t="s">
        <v>161</v>
      </c>
      <c r="U5" s="7" t="s">
        <v>160</v>
      </c>
      <c r="V5" s="7" t="s">
        <v>159</v>
      </c>
      <c r="W5" s="7" t="s">
        <v>158</v>
      </c>
      <c r="X5" s="7" t="s">
        <v>157</v>
      </c>
      <c r="Y5" s="7" t="s">
        <v>389</v>
      </c>
      <c r="Z5" s="7" t="s">
        <v>387</v>
      </c>
      <c r="AA5" s="7" t="s">
        <v>48</v>
      </c>
      <c r="AB5" s="7" t="s">
        <v>93</v>
      </c>
    </row>
    <row r="6" spans="1:34" ht="19.899999999999999" customHeight="1" x14ac:dyDescent="0.15">
      <c r="Q6" s="8" t="s">
        <v>20</v>
      </c>
      <c r="R6" s="8">
        <v>19</v>
      </c>
      <c r="S6" s="9" t="str">
        <f t="shared" ref="S6:S15" si="0">Q6&amp;"(n="&amp;R6&amp;")"</f>
        <v>16～19歳(n=19)</v>
      </c>
      <c r="T6" s="10">
        <v>47.4</v>
      </c>
      <c r="U6" s="10">
        <v>21.1</v>
      </c>
      <c r="V6" s="10">
        <v>21.1</v>
      </c>
      <c r="W6" s="10">
        <v>0</v>
      </c>
      <c r="X6" s="10">
        <v>0</v>
      </c>
      <c r="Y6" s="10">
        <v>0</v>
      </c>
      <c r="Z6" s="43">
        <f>AA18</f>
        <v>10.5</v>
      </c>
      <c r="AA6" s="10">
        <v>0</v>
      </c>
      <c r="AB6" s="10">
        <v>0</v>
      </c>
    </row>
    <row r="7" spans="1:34" ht="19.899999999999999" customHeight="1" x14ac:dyDescent="0.15">
      <c r="Q7" s="8" t="s">
        <v>21</v>
      </c>
      <c r="R7" s="8">
        <v>61</v>
      </c>
      <c r="S7" s="9" t="str">
        <f t="shared" si="0"/>
        <v>20～29歳(n=61)</v>
      </c>
      <c r="T7" s="10">
        <v>36.1</v>
      </c>
      <c r="U7" s="10">
        <v>23</v>
      </c>
      <c r="V7" s="10">
        <v>16.399999999999999</v>
      </c>
      <c r="W7" s="10">
        <v>6.6</v>
      </c>
      <c r="X7" s="10">
        <v>9.8000000000000007</v>
      </c>
      <c r="Y7" s="10">
        <v>0</v>
      </c>
      <c r="Z7" s="43">
        <f t="shared" ref="Z7:Z15" si="1">AA19</f>
        <v>4.9000000000000004</v>
      </c>
      <c r="AA7" s="10">
        <v>0</v>
      </c>
      <c r="AB7" s="10">
        <v>3.3</v>
      </c>
    </row>
    <row r="8" spans="1:34" ht="19.899999999999999" customHeight="1" x14ac:dyDescent="0.15">
      <c r="Q8" s="8" t="s">
        <v>22</v>
      </c>
      <c r="R8" s="8">
        <v>114</v>
      </c>
      <c r="S8" s="9" t="str">
        <f t="shared" si="0"/>
        <v>30～39歳(n=114)</v>
      </c>
      <c r="T8" s="10">
        <v>35.1</v>
      </c>
      <c r="U8" s="10">
        <v>28.1</v>
      </c>
      <c r="V8" s="10">
        <v>14</v>
      </c>
      <c r="W8" s="10">
        <v>4.4000000000000004</v>
      </c>
      <c r="X8" s="10">
        <v>12.3</v>
      </c>
      <c r="Y8" s="10">
        <v>0.9</v>
      </c>
      <c r="Z8" s="43">
        <f t="shared" si="1"/>
        <v>2.7</v>
      </c>
      <c r="AA8" s="10">
        <v>0.9</v>
      </c>
      <c r="AB8" s="10">
        <v>1.8</v>
      </c>
    </row>
    <row r="9" spans="1:34" ht="19.899999999999999" customHeight="1" x14ac:dyDescent="0.15">
      <c r="Q9" s="8" t="s">
        <v>23</v>
      </c>
      <c r="R9" s="8">
        <v>197</v>
      </c>
      <c r="S9" s="9" t="str">
        <f t="shared" si="0"/>
        <v>40～49歳(n=197)</v>
      </c>
      <c r="T9" s="10">
        <v>37.1</v>
      </c>
      <c r="U9" s="10">
        <v>15.7</v>
      </c>
      <c r="V9" s="10">
        <v>15.2</v>
      </c>
      <c r="W9" s="10">
        <v>3</v>
      </c>
      <c r="X9" s="10">
        <v>17.3</v>
      </c>
      <c r="Y9" s="10">
        <v>2</v>
      </c>
      <c r="Z9" s="43">
        <f t="shared" si="1"/>
        <v>4</v>
      </c>
      <c r="AA9" s="10">
        <v>1</v>
      </c>
      <c r="AB9" s="10">
        <v>4.5999999999999996</v>
      </c>
    </row>
    <row r="10" spans="1:34" ht="19.899999999999999" customHeight="1" x14ac:dyDescent="0.15">
      <c r="Q10" s="8" t="s">
        <v>24</v>
      </c>
      <c r="R10" s="8">
        <v>242</v>
      </c>
      <c r="S10" s="9" t="str">
        <f t="shared" si="0"/>
        <v>50～59歳(n=242)</v>
      </c>
      <c r="T10" s="10">
        <v>31.8</v>
      </c>
      <c r="U10" s="10">
        <v>21.1</v>
      </c>
      <c r="V10" s="10">
        <v>18.600000000000001</v>
      </c>
      <c r="W10" s="10">
        <v>5.4</v>
      </c>
      <c r="X10" s="10">
        <v>11.6</v>
      </c>
      <c r="Y10" s="10">
        <v>1.7</v>
      </c>
      <c r="Z10" s="43">
        <f t="shared" si="1"/>
        <v>2.4000000000000004</v>
      </c>
      <c r="AA10" s="10">
        <v>0</v>
      </c>
      <c r="AB10" s="10">
        <v>7.4</v>
      </c>
    </row>
    <row r="11" spans="1:34" ht="19.899999999999999" customHeight="1" x14ac:dyDescent="0.15">
      <c r="Q11" s="8" t="s">
        <v>25</v>
      </c>
      <c r="R11" s="8">
        <v>112</v>
      </c>
      <c r="S11" s="9" t="str">
        <f t="shared" si="0"/>
        <v>60～64歳(n=112)</v>
      </c>
      <c r="T11" s="10">
        <v>33.9</v>
      </c>
      <c r="U11" s="10">
        <v>12.5</v>
      </c>
      <c r="V11" s="10">
        <v>15.2</v>
      </c>
      <c r="W11" s="10">
        <v>6.3</v>
      </c>
      <c r="X11" s="10">
        <v>17.899999999999999</v>
      </c>
      <c r="Y11" s="10">
        <v>0.9</v>
      </c>
      <c r="Z11" s="43">
        <f t="shared" si="1"/>
        <v>2.7</v>
      </c>
      <c r="AA11" s="10">
        <v>0</v>
      </c>
      <c r="AB11" s="10">
        <v>10.7</v>
      </c>
    </row>
    <row r="12" spans="1:34" ht="19.899999999999999" customHeight="1" x14ac:dyDescent="0.15">
      <c r="Q12" s="8" t="s">
        <v>26</v>
      </c>
      <c r="R12" s="8">
        <v>95</v>
      </c>
      <c r="S12" s="9" t="str">
        <f t="shared" si="0"/>
        <v>65～69歳(n=95)</v>
      </c>
      <c r="T12" s="10">
        <v>28.4</v>
      </c>
      <c r="U12" s="10">
        <v>13.7</v>
      </c>
      <c r="V12" s="10">
        <v>10.5</v>
      </c>
      <c r="W12" s="10">
        <v>5.3</v>
      </c>
      <c r="X12" s="10">
        <v>15.8</v>
      </c>
      <c r="Y12" s="10">
        <v>1.1000000000000001</v>
      </c>
      <c r="Z12" s="43">
        <f t="shared" si="1"/>
        <v>5.4</v>
      </c>
      <c r="AA12" s="10">
        <v>0</v>
      </c>
      <c r="AB12" s="10">
        <v>20</v>
      </c>
    </row>
    <row r="13" spans="1:34" ht="19.899999999999999" customHeight="1" x14ac:dyDescent="0.15">
      <c r="Q13" s="8" t="s">
        <v>27</v>
      </c>
      <c r="R13" s="8">
        <v>184</v>
      </c>
      <c r="S13" s="9" t="str">
        <f t="shared" si="0"/>
        <v>70～74歳(n=184)</v>
      </c>
      <c r="T13" s="10">
        <v>29.3</v>
      </c>
      <c r="U13" s="10">
        <v>12</v>
      </c>
      <c r="V13" s="10">
        <v>15.2</v>
      </c>
      <c r="W13" s="10">
        <v>3.8</v>
      </c>
      <c r="X13" s="10">
        <v>10.9</v>
      </c>
      <c r="Y13" s="10">
        <v>2.7</v>
      </c>
      <c r="Z13" s="43">
        <f t="shared" si="1"/>
        <v>5.4</v>
      </c>
      <c r="AA13" s="10">
        <v>0</v>
      </c>
      <c r="AB13" s="10">
        <v>20.7</v>
      </c>
    </row>
    <row r="14" spans="1:34" ht="19.899999999999999" customHeight="1" x14ac:dyDescent="0.15">
      <c r="Q14" s="8" t="s">
        <v>28</v>
      </c>
      <c r="R14" s="8">
        <v>169</v>
      </c>
      <c r="S14" s="9" t="str">
        <f t="shared" si="0"/>
        <v>75歳以上(n=169)</v>
      </c>
      <c r="T14" s="10">
        <v>25.4</v>
      </c>
      <c r="U14" s="10">
        <v>12.4</v>
      </c>
      <c r="V14" s="10">
        <v>11.2</v>
      </c>
      <c r="W14" s="10">
        <v>2.4</v>
      </c>
      <c r="X14" s="10">
        <v>6.5</v>
      </c>
      <c r="Y14" s="10">
        <v>3.6</v>
      </c>
      <c r="Z14" s="43">
        <f t="shared" si="1"/>
        <v>2.4</v>
      </c>
      <c r="AA14" s="10">
        <v>0</v>
      </c>
      <c r="AB14" s="10">
        <v>36.1</v>
      </c>
    </row>
    <row r="15" spans="1:34" ht="19.899999999999999" customHeight="1" x14ac:dyDescent="0.15">
      <c r="Q15" s="8" t="s">
        <v>5</v>
      </c>
      <c r="R15" s="8">
        <v>17</v>
      </c>
      <c r="S15" s="9" t="str">
        <f t="shared" si="0"/>
        <v>（無効回答）(n=17)</v>
      </c>
      <c r="T15" s="10">
        <v>11.8</v>
      </c>
      <c r="U15" s="10">
        <v>11.8</v>
      </c>
      <c r="V15" s="10">
        <v>29.4</v>
      </c>
      <c r="W15" s="10">
        <v>0</v>
      </c>
      <c r="X15" s="10">
        <v>11.8</v>
      </c>
      <c r="Y15" s="10">
        <v>5.9</v>
      </c>
      <c r="Z15" s="43">
        <f t="shared" si="1"/>
        <v>0</v>
      </c>
      <c r="AA15" s="10">
        <v>0</v>
      </c>
      <c r="AB15" s="10">
        <v>29.4</v>
      </c>
      <c r="AC15" s="11" t="s">
        <v>29</v>
      </c>
      <c r="AD15" s="11"/>
      <c r="AG15" s="11"/>
      <c r="AH15" s="11"/>
    </row>
    <row r="17" spans="3:27" ht="19.899999999999999" customHeight="1" x14ac:dyDescent="0.15">
      <c r="S17" s="41" t="s">
        <v>388</v>
      </c>
      <c r="T17" s="40" t="s">
        <v>156</v>
      </c>
      <c r="U17" s="40" t="s">
        <v>155</v>
      </c>
      <c r="V17" s="40" t="s">
        <v>177</v>
      </c>
      <c r="W17" s="40" t="s">
        <v>154</v>
      </c>
      <c r="X17" s="39" t="s">
        <v>254</v>
      </c>
      <c r="Y17" s="39" t="s">
        <v>153</v>
      </c>
      <c r="Z17" s="39" t="s">
        <v>369</v>
      </c>
      <c r="AA17" s="2" t="s">
        <v>172</v>
      </c>
    </row>
    <row r="18" spans="3:27" ht="19.899999999999999" customHeight="1" x14ac:dyDescent="0.15">
      <c r="S18" s="31" t="s">
        <v>20</v>
      </c>
      <c r="T18" s="30">
        <v>0</v>
      </c>
      <c r="U18" s="30">
        <v>0</v>
      </c>
      <c r="V18" s="30">
        <v>0</v>
      </c>
      <c r="W18" s="30">
        <v>0</v>
      </c>
      <c r="X18" s="30">
        <v>0</v>
      </c>
      <c r="Y18" s="30">
        <v>10.5</v>
      </c>
      <c r="Z18" s="30">
        <v>0</v>
      </c>
      <c r="AA18" s="42">
        <f>SUM(T18:Z18)</f>
        <v>10.5</v>
      </c>
    </row>
    <row r="19" spans="3:27" ht="19.899999999999999" customHeight="1" x14ac:dyDescent="0.15">
      <c r="S19" s="31" t="s">
        <v>21</v>
      </c>
      <c r="T19" s="30">
        <v>0</v>
      </c>
      <c r="U19" s="30">
        <v>0</v>
      </c>
      <c r="V19" s="30">
        <v>0</v>
      </c>
      <c r="W19" s="30">
        <v>3.3</v>
      </c>
      <c r="X19" s="30">
        <v>0</v>
      </c>
      <c r="Y19" s="30">
        <v>0</v>
      </c>
      <c r="Z19" s="30">
        <v>1.6</v>
      </c>
      <c r="AA19" s="42">
        <f t="shared" ref="AA19:AA27" si="2">SUM(T19:Z19)</f>
        <v>4.9000000000000004</v>
      </c>
    </row>
    <row r="20" spans="3:27" ht="19.899999999999999" customHeight="1" x14ac:dyDescent="0.15">
      <c r="S20" s="31" t="s">
        <v>22</v>
      </c>
      <c r="T20" s="30">
        <v>0</v>
      </c>
      <c r="U20" s="30">
        <v>0</v>
      </c>
      <c r="V20" s="30">
        <v>0</v>
      </c>
      <c r="W20" s="30">
        <v>0</v>
      </c>
      <c r="X20" s="30">
        <v>0.9</v>
      </c>
      <c r="Y20" s="30">
        <v>0.9</v>
      </c>
      <c r="Z20" s="30">
        <v>0.9</v>
      </c>
      <c r="AA20" s="42">
        <f t="shared" si="2"/>
        <v>2.7</v>
      </c>
    </row>
    <row r="21" spans="3:27" ht="19.899999999999999" customHeight="1" x14ac:dyDescent="0.15">
      <c r="S21" s="31" t="s">
        <v>23</v>
      </c>
      <c r="T21" s="30">
        <v>0</v>
      </c>
      <c r="U21" s="30">
        <v>0.5</v>
      </c>
      <c r="V21" s="30">
        <v>0</v>
      </c>
      <c r="W21" s="30">
        <v>0.5</v>
      </c>
      <c r="X21" s="30">
        <v>0</v>
      </c>
      <c r="Y21" s="30">
        <v>1</v>
      </c>
      <c r="Z21" s="30">
        <v>2</v>
      </c>
      <c r="AA21" s="42">
        <f t="shared" si="2"/>
        <v>4</v>
      </c>
    </row>
    <row r="22" spans="3:27" ht="19.899999999999999" customHeight="1" x14ac:dyDescent="0.15">
      <c r="S22" s="31" t="s">
        <v>24</v>
      </c>
      <c r="T22" s="30">
        <v>0.4</v>
      </c>
      <c r="U22" s="30">
        <v>0</v>
      </c>
      <c r="V22" s="30">
        <v>0</v>
      </c>
      <c r="W22" s="30">
        <v>0</v>
      </c>
      <c r="X22" s="30">
        <v>0.8</v>
      </c>
      <c r="Y22" s="30">
        <v>0.4</v>
      </c>
      <c r="Z22" s="30">
        <v>0.8</v>
      </c>
      <c r="AA22" s="42">
        <f t="shared" si="2"/>
        <v>2.4000000000000004</v>
      </c>
    </row>
    <row r="23" spans="3:27" ht="19.899999999999999" customHeight="1" x14ac:dyDescent="0.15">
      <c r="S23" s="31" t="s">
        <v>25</v>
      </c>
      <c r="T23" s="30">
        <v>0</v>
      </c>
      <c r="U23" s="30">
        <v>0.9</v>
      </c>
      <c r="V23" s="30">
        <v>0.9</v>
      </c>
      <c r="W23" s="30">
        <v>0</v>
      </c>
      <c r="X23" s="30">
        <v>0</v>
      </c>
      <c r="Y23" s="30">
        <v>0</v>
      </c>
      <c r="Z23" s="30">
        <v>0.9</v>
      </c>
      <c r="AA23" s="42">
        <f t="shared" si="2"/>
        <v>2.7</v>
      </c>
    </row>
    <row r="24" spans="3:27" ht="19.899999999999999" customHeight="1" x14ac:dyDescent="0.15">
      <c r="S24" s="31" t="s">
        <v>26</v>
      </c>
      <c r="T24" s="30">
        <v>1.1000000000000001</v>
      </c>
      <c r="U24" s="30">
        <v>0</v>
      </c>
      <c r="V24" s="30">
        <v>0</v>
      </c>
      <c r="W24" s="30">
        <v>0</v>
      </c>
      <c r="X24" s="30">
        <v>0</v>
      </c>
      <c r="Y24" s="30">
        <v>1.1000000000000001</v>
      </c>
      <c r="Z24" s="30">
        <v>3.2</v>
      </c>
      <c r="AA24" s="42">
        <f t="shared" si="2"/>
        <v>5.4</v>
      </c>
    </row>
    <row r="25" spans="3:27" ht="19.899999999999999" customHeight="1" x14ac:dyDescent="0.15">
      <c r="S25" s="31" t="s">
        <v>27</v>
      </c>
      <c r="T25" s="30">
        <v>0</v>
      </c>
      <c r="U25" s="30">
        <v>0.5</v>
      </c>
      <c r="V25" s="30">
        <v>0</v>
      </c>
      <c r="W25" s="30">
        <v>1.1000000000000001</v>
      </c>
      <c r="X25" s="30">
        <v>0</v>
      </c>
      <c r="Y25" s="30">
        <v>0</v>
      </c>
      <c r="Z25" s="30">
        <v>3.8</v>
      </c>
      <c r="AA25" s="42">
        <f t="shared" si="2"/>
        <v>5.4</v>
      </c>
    </row>
    <row r="26" spans="3:27" ht="19.899999999999999" customHeight="1" x14ac:dyDescent="0.15">
      <c r="S26" s="31" t="s">
        <v>28</v>
      </c>
      <c r="T26" s="30">
        <v>0</v>
      </c>
      <c r="U26" s="30">
        <v>0</v>
      </c>
      <c r="V26" s="30">
        <v>0</v>
      </c>
      <c r="W26" s="30">
        <v>0</v>
      </c>
      <c r="X26" s="30">
        <v>0.6</v>
      </c>
      <c r="Y26" s="30">
        <v>0.6</v>
      </c>
      <c r="Z26" s="30">
        <v>1.2</v>
      </c>
      <c r="AA26" s="42">
        <f t="shared" si="2"/>
        <v>2.4</v>
      </c>
    </row>
    <row r="27" spans="3:27" ht="19.899999999999999" customHeight="1" x14ac:dyDescent="0.15">
      <c r="S27" s="31" t="s">
        <v>5</v>
      </c>
      <c r="T27" s="30">
        <v>0</v>
      </c>
      <c r="U27" s="30">
        <v>0</v>
      </c>
      <c r="V27" s="30">
        <v>0</v>
      </c>
      <c r="W27" s="30">
        <v>0</v>
      </c>
      <c r="X27" s="30">
        <v>0</v>
      </c>
      <c r="Y27" s="30">
        <v>0</v>
      </c>
      <c r="Z27" s="30">
        <v>0</v>
      </c>
      <c r="AA27" s="42">
        <f t="shared" si="2"/>
        <v>0</v>
      </c>
    </row>
    <row r="32" spans="3:27" ht="19.899999999999999" customHeight="1" x14ac:dyDescent="0.15">
      <c r="C32" s="12"/>
      <c r="Q32" s="2" t="s">
        <v>413</v>
      </c>
    </row>
    <row r="34" spans="17:34" ht="19.899999999999999" customHeight="1" x14ac:dyDescent="0.15">
      <c r="Q34" s="3"/>
      <c r="R34" s="4"/>
      <c r="S34" s="5" t="s">
        <v>0</v>
      </c>
      <c r="T34" s="6">
        <v>1</v>
      </c>
      <c r="U34" s="6">
        <v>1</v>
      </c>
      <c r="V34" s="6">
        <v>1</v>
      </c>
      <c r="W34" s="6">
        <v>1</v>
      </c>
      <c r="X34" s="6">
        <v>1</v>
      </c>
      <c r="Y34" s="6">
        <v>1</v>
      </c>
      <c r="Z34" s="6">
        <v>1</v>
      </c>
      <c r="AA34" s="6">
        <v>1</v>
      </c>
      <c r="AB34" s="6">
        <v>1</v>
      </c>
    </row>
    <row r="35" spans="17:34" ht="19.899999999999999" customHeight="1" x14ac:dyDescent="0.15">
      <c r="Q35" s="3" t="s">
        <v>1</v>
      </c>
      <c r="R35" s="4" t="s">
        <v>3</v>
      </c>
      <c r="S35" s="3" t="s">
        <v>34</v>
      </c>
      <c r="T35" s="7" t="s">
        <v>161</v>
      </c>
      <c r="U35" s="7" t="s">
        <v>160</v>
      </c>
      <c r="V35" s="7" t="s">
        <v>159</v>
      </c>
      <c r="W35" s="7" t="s">
        <v>158</v>
      </c>
      <c r="X35" s="7" t="s">
        <v>157</v>
      </c>
      <c r="Y35" s="7" t="s">
        <v>389</v>
      </c>
      <c r="Z35" s="7" t="s">
        <v>387</v>
      </c>
      <c r="AA35" s="7" t="s">
        <v>48</v>
      </c>
      <c r="AB35" s="7" t="s">
        <v>93</v>
      </c>
    </row>
    <row r="36" spans="17:34" ht="19.899999999999999" customHeight="1" x14ac:dyDescent="0.15">
      <c r="Q36" s="8" t="s">
        <v>20</v>
      </c>
      <c r="R36" s="8">
        <v>19</v>
      </c>
      <c r="S36" s="9" t="str">
        <f t="shared" ref="S36:S45" si="3">Q36&amp;"(n="&amp;R36&amp;")"</f>
        <v>16～19歳(n=19)</v>
      </c>
      <c r="T36" s="10">
        <v>5.3</v>
      </c>
      <c r="U36" s="10">
        <v>36.799999999999997</v>
      </c>
      <c r="V36" s="10">
        <v>15.8</v>
      </c>
      <c r="W36" s="10">
        <v>26.3</v>
      </c>
      <c r="X36" s="10">
        <v>5.3</v>
      </c>
      <c r="Y36" s="10">
        <v>0</v>
      </c>
      <c r="Z36" s="43">
        <f t="shared" ref="Z36:Z45" si="4">AA48</f>
        <v>10.6</v>
      </c>
      <c r="AA36" s="10">
        <v>0</v>
      </c>
      <c r="AB36" s="10">
        <v>0</v>
      </c>
    </row>
    <row r="37" spans="17:34" ht="19.899999999999999" customHeight="1" x14ac:dyDescent="0.15">
      <c r="Q37" s="8" t="s">
        <v>21</v>
      </c>
      <c r="R37" s="8">
        <v>61</v>
      </c>
      <c r="S37" s="9" t="str">
        <f t="shared" si="3"/>
        <v>20～29歳(n=61)</v>
      </c>
      <c r="T37" s="10">
        <v>11.5</v>
      </c>
      <c r="U37" s="10">
        <v>27.9</v>
      </c>
      <c r="V37" s="10">
        <v>23</v>
      </c>
      <c r="W37" s="10">
        <v>3.3</v>
      </c>
      <c r="X37" s="10">
        <v>16.399999999999999</v>
      </c>
      <c r="Y37" s="10">
        <v>1.6</v>
      </c>
      <c r="Z37" s="43">
        <f t="shared" si="4"/>
        <v>9.6999999999999993</v>
      </c>
      <c r="AA37" s="10">
        <v>1.6</v>
      </c>
      <c r="AB37" s="10">
        <v>4.9000000000000004</v>
      </c>
    </row>
    <row r="38" spans="17:34" ht="19.899999999999999" customHeight="1" x14ac:dyDescent="0.15">
      <c r="Q38" s="8" t="s">
        <v>22</v>
      </c>
      <c r="R38" s="8">
        <v>114</v>
      </c>
      <c r="S38" s="9" t="str">
        <f t="shared" si="3"/>
        <v>30～39歳(n=114)</v>
      </c>
      <c r="T38" s="10">
        <v>19.3</v>
      </c>
      <c r="U38" s="10">
        <v>24.6</v>
      </c>
      <c r="V38" s="10">
        <v>15.8</v>
      </c>
      <c r="W38" s="10">
        <v>12.3</v>
      </c>
      <c r="X38" s="10">
        <v>13.2</v>
      </c>
      <c r="Y38" s="10">
        <v>4.4000000000000004</v>
      </c>
      <c r="Z38" s="43">
        <f t="shared" si="4"/>
        <v>8.8000000000000007</v>
      </c>
      <c r="AA38" s="10">
        <v>0</v>
      </c>
      <c r="AB38" s="10">
        <v>1.8</v>
      </c>
    </row>
    <row r="39" spans="17:34" ht="19.899999999999999" customHeight="1" x14ac:dyDescent="0.15">
      <c r="Q39" s="8" t="s">
        <v>23</v>
      </c>
      <c r="R39" s="8">
        <v>197</v>
      </c>
      <c r="S39" s="9" t="str">
        <f t="shared" si="3"/>
        <v>40～49歳(n=197)</v>
      </c>
      <c r="T39" s="10">
        <v>15.7</v>
      </c>
      <c r="U39" s="10">
        <v>19.8</v>
      </c>
      <c r="V39" s="10">
        <v>19.8</v>
      </c>
      <c r="W39" s="10">
        <v>6.6</v>
      </c>
      <c r="X39" s="10">
        <v>15.2</v>
      </c>
      <c r="Y39" s="10">
        <v>8.1</v>
      </c>
      <c r="Z39" s="43">
        <f t="shared" si="4"/>
        <v>10</v>
      </c>
      <c r="AA39" s="10">
        <v>0</v>
      </c>
      <c r="AB39" s="10">
        <v>4.5999999999999996</v>
      </c>
    </row>
    <row r="40" spans="17:34" ht="19.899999999999999" customHeight="1" x14ac:dyDescent="0.15">
      <c r="Q40" s="8" t="s">
        <v>24</v>
      </c>
      <c r="R40" s="8">
        <v>242</v>
      </c>
      <c r="S40" s="9" t="str">
        <f t="shared" si="3"/>
        <v>50～59歳(n=242)</v>
      </c>
      <c r="T40" s="10">
        <v>13.2</v>
      </c>
      <c r="U40" s="10">
        <v>19.399999999999999</v>
      </c>
      <c r="V40" s="10">
        <v>23.6</v>
      </c>
      <c r="W40" s="10">
        <v>2.9</v>
      </c>
      <c r="X40" s="10">
        <v>16.100000000000001</v>
      </c>
      <c r="Y40" s="10">
        <v>4.5</v>
      </c>
      <c r="Z40" s="43">
        <f t="shared" si="4"/>
        <v>11.7</v>
      </c>
      <c r="AA40" s="10">
        <v>0.4</v>
      </c>
      <c r="AB40" s="10">
        <v>8.3000000000000007</v>
      </c>
    </row>
    <row r="41" spans="17:34" ht="19.899999999999999" customHeight="1" x14ac:dyDescent="0.15">
      <c r="Q41" s="8" t="s">
        <v>25</v>
      </c>
      <c r="R41" s="8">
        <v>112</v>
      </c>
      <c r="S41" s="9" t="str">
        <f t="shared" si="3"/>
        <v>60～64歳(n=112)</v>
      </c>
      <c r="T41" s="10">
        <v>8.9</v>
      </c>
      <c r="U41" s="10">
        <v>21.4</v>
      </c>
      <c r="V41" s="10">
        <v>22.3</v>
      </c>
      <c r="W41" s="10">
        <v>8</v>
      </c>
      <c r="X41" s="10">
        <v>12.5</v>
      </c>
      <c r="Y41" s="10">
        <v>5.4</v>
      </c>
      <c r="Z41" s="43">
        <f t="shared" si="4"/>
        <v>9.9</v>
      </c>
      <c r="AA41" s="10">
        <v>0</v>
      </c>
      <c r="AB41" s="10">
        <v>11.6</v>
      </c>
    </row>
    <row r="42" spans="17:34" ht="19.899999999999999" customHeight="1" x14ac:dyDescent="0.15">
      <c r="Q42" s="8" t="s">
        <v>26</v>
      </c>
      <c r="R42" s="8">
        <v>95</v>
      </c>
      <c r="S42" s="9" t="str">
        <f t="shared" si="3"/>
        <v>65～69歳(n=95)</v>
      </c>
      <c r="T42" s="10">
        <v>8.4</v>
      </c>
      <c r="U42" s="10">
        <v>22.1</v>
      </c>
      <c r="V42" s="10">
        <v>22.1</v>
      </c>
      <c r="W42" s="10">
        <v>7.4</v>
      </c>
      <c r="X42" s="10">
        <v>8.4</v>
      </c>
      <c r="Y42" s="10">
        <v>1.1000000000000001</v>
      </c>
      <c r="Z42" s="43">
        <f t="shared" si="4"/>
        <v>9.6</v>
      </c>
      <c r="AA42" s="10">
        <v>0</v>
      </c>
      <c r="AB42" s="10">
        <v>21.1</v>
      </c>
    </row>
    <row r="43" spans="17:34" ht="19.899999999999999" customHeight="1" x14ac:dyDescent="0.15">
      <c r="Q43" s="8" t="s">
        <v>27</v>
      </c>
      <c r="R43" s="8">
        <v>184</v>
      </c>
      <c r="S43" s="9" t="str">
        <f t="shared" si="3"/>
        <v>70～74歳(n=184)</v>
      </c>
      <c r="T43" s="10">
        <v>9.1999999999999993</v>
      </c>
      <c r="U43" s="10">
        <v>17.399999999999999</v>
      </c>
      <c r="V43" s="10">
        <v>23.4</v>
      </c>
      <c r="W43" s="10">
        <v>4.3</v>
      </c>
      <c r="X43" s="10">
        <v>10.3</v>
      </c>
      <c r="Y43" s="10">
        <v>3.3</v>
      </c>
      <c r="Z43" s="43">
        <f t="shared" si="4"/>
        <v>9.6999999999999993</v>
      </c>
      <c r="AA43" s="10">
        <v>0</v>
      </c>
      <c r="AB43" s="10">
        <v>22.3</v>
      </c>
    </row>
    <row r="44" spans="17:34" ht="19.899999999999999" customHeight="1" x14ac:dyDescent="0.15">
      <c r="Q44" s="8" t="s">
        <v>390</v>
      </c>
      <c r="R44" s="8">
        <v>169</v>
      </c>
      <c r="S44" s="9" t="str">
        <f t="shared" si="3"/>
        <v>75歳以上(n=169)</v>
      </c>
      <c r="T44" s="10">
        <v>5.9</v>
      </c>
      <c r="U44" s="10">
        <v>8.9</v>
      </c>
      <c r="V44" s="10">
        <v>18.3</v>
      </c>
      <c r="W44" s="10">
        <v>6.5</v>
      </c>
      <c r="X44" s="10">
        <v>7.7</v>
      </c>
      <c r="Y44" s="10">
        <v>0.6</v>
      </c>
      <c r="Z44" s="43">
        <f t="shared" si="4"/>
        <v>11.299999999999999</v>
      </c>
      <c r="AA44" s="10">
        <v>0</v>
      </c>
      <c r="AB44" s="10">
        <v>40.799999999999997</v>
      </c>
    </row>
    <row r="45" spans="17:34" ht="19.899999999999999" customHeight="1" x14ac:dyDescent="0.15">
      <c r="Q45" s="8" t="s">
        <v>5</v>
      </c>
      <c r="R45" s="8">
        <v>17</v>
      </c>
      <c r="S45" s="9" t="str">
        <f t="shared" si="3"/>
        <v>（無効回答）(n=17)</v>
      </c>
      <c r="T45" s="10">
        <v>5.9</v>
      </c>
      <c r="U45" s="10">
        <v>5.9</v>
      </c>
      <c r="V45" s="10">
        <v>23.5</v>
      </c>
      <c r="W45" s="10">
        <v>5.9</v>
      </c>
      <c r="X45" s="10">
        <v>17.600000000000001</v>
      </c>
      <c r="Y45" s="10">
        <v>0</v>
      </c>
      <c r="Z45" s="43">
        <f t="shared" si="4"/>
        <v>11.8</v>
      </c>
      <c r="AA45" s="10">
        <v>0</v>
      </c>
      <c r="AB45" s="10">
        <v>29.4</v>
      </c>
      <c r="AC45" s="11" t="s">
        <v>29</v>
      </c>
      <c r="AD45" s="11"/>
      <c r="AG45" s="11"/>
      <c r="AH45" s="11"/>
    </row>
    <row r="47" spans="17:34" ht="19.899999999999999" customHeight="1" x14ac:dyDescent="0.15">
      <c r="S47" s="41" t="s">
        <v>388</v>
      </c>
      <c r="T47" s="40" t="s">
        <v>156</v>
      </c>
      <c r="U47" s="40" t="s">
        <v>155</v>
      </c>
      <c r="V47" s="40" t="s">
        <v>177</v>
      </c>
      <c r="W47" s="40" t="s">
        <v>154</v>
      </c>
      <c r="X47" s="39" t="s">
        <v>254</v>
      </c>
      <c r="Y47" s="39" t="s">
        <v>153</v>
      </c>
      <c r="Z47" s="39" t="s">
        <v>369</v>
      </c>
      <c r="AA47" s="2" t="s">
        <v>172</v>
      </c>
    </row>
    <row r="48" spans="17:34" ht="19.899999999999999" customHeight="1" x14ac:dyDescent="0.15">
      <c r="S48" s="31" t="s">
        <v>20</v>
      </c>
      <c r="T48" s="30">
        <v>5.3</v>
      </c>
      <c r="U48" s="30">
        <v>0</v>
      </c>
      <c r="V48" s="30">
        <v>0</v>
      </c>
      <c r="W48" s="30">
        <v>0</v>
      </c>
      <c r="X48" s="30">
        <v>0</v>
      </c>
      <c r="Y48" s="30">
        <v>0</v>
      </c>
      <c r="Z48" s="30">
        <v>5.3</v>
      </c>
      <c r="AA48" s="42">
        <f>SUM(T48:Z48)</f>
        <v>10.6</v>
      </c>
    </row>
    <row r="49" spans="3:28" ht="19.899999999999999" customHeight="1" x14ac:dyDescent="0.15">
      <c r="S49" s="31" t="s">
        <v>21</v>
      </c>
      <c r="T49" s="30">
        <v>0</v>
      </c>
      <c r="U49" s="30">
        <v>1.6</v>
      </c>
      <c r="V49" s="30">
        <v>1.6</v>
      </c>
      <c r="W49" s="30">
        <v>3.3</v>
      </c>
      <c r="X49" s="30">
        <v>1.6</v>
      </c>
      <c r="Y49" s="30">
        <v>0</v>
      </c>
      <c r="Z49" s="30">
        <v>1.6</v>
      </c>
      <c r="AA49" s="42">
        <f t="shared" ref="AA49:AA57" si="5">SUM(T49:Z49)</f>
        <v>9.6999999999999993</v>
      </c>
    </row>
    <row r="50" spans="3:28" ht="19.899999999999999" customHeight="1" x14ac:dyDescent="0.15">
      <c r="S50" s="31" t="s">
        <v>22</v>
      </c>
      <c r="T50" s="30">
        <v>0</v>
      </c>
      <c r="U50" s="30">
        <v>0</v>
      </c>
      <c r="V50" s="30">
        <v>0</v>
      </c>
      <c r="W50" s="30">
        <v>2.6</v>
      </c>
      <c r="X50" s="30">
        <v>1.8</v>
      </c>
      <c r="Y50" s="30">
        <v>3.5</v>
      </c>
      <c r="Z50" s="30">
        <v>0.9</v>
      </c>
      <c r="AA50" s="42">
        <f t="shared" si="5"/>
        <v>8.8000000000000007</v>
      </c>
    </row>
    <row r="51" spans="3:28" ht="19.899999999999999" customHeight="1" x14ac:dyDescent="0.15">
      <c r="S51" s="31" t="s">
        <v>23</v>
      </c>
      <c r="T51" s="30">
        <v>1</v>
      </c>
      <c r="U51" s="30">
        <v>1</v>
      </c>
      <c r="V51" s="30">
        <v>0</v>
      </c>
      <c r="W51" s="30">
        <v>3</v>
      </c>
      <c r="X51" s="30">
        <v>2.5</v>
      </c>
      <c r="Y51" s="30">
        <v>0.5</v>
      </c>
      <c r="Z51" s="30">
        <v>2</v>
      </c>
      <c r="AA51" s="42">
        <f t="shared" si="5"/>
        <v>10</v>
      </c>
    </row>
    <row r="52" spans="3:28" ht="19.899999999999999" customHeight="1" x14ac:dyDescent="0.15">
      <c r="S52" s="31" t="s">
        <v>24</v>
      </c>
      <c r="T52" s="30">
        <v>1.7</v>
      </c>
      <c r="U52" s="30">
        <v>2.1</v>
      </c>
      <c r="V52" s="30">
        <v>1.7</v>
      </c>
      <c r="W52" s="30">
        <v>2.9</v>
      </c>
      <c r="X52" s="30">
        <v>0.4</v>
      </c>
      <c r="Y52" s="30">
        <v>1.7</v>
      </c>
      <c r="Z52" s="30">
        <v>1.2</v>
      </c>
      <c r="AA52" s="42">
        <f t="shared" si="5"/>
        <v>11.7</v>
      </c>
    </row>
    <row r="53" spans="3:28" ht="19.899999999999999" customHeight="1" x14ac:dyDescent="0.15">
      <c r="S53" s="31" t="s">
        <v>25</v>
      </c>
      <c r="T53" s="30">
        <v>0</v>
      </c>
      <c r="U53" s="30">
        <v>0.9</v>
      </c>
      <c r="V53" s="30">
        <v>0.9</v>
      </c>
      <c r="W53" s="30">
        <v>5.4</v>
      </c>
      <c r="X53" s="30">
        <v>0</v>
      </c>
      <c r="Y53" s="30">
        <v>1.8</v>
      </c>
      <c r="Z53" s="30">
        <v>0.9</v>
      </c>
      <c r="AA53" s="42">
        <f t="shared" si="5"/>
        <v>9.9</v>
      </c>
    </row>
    <row r="54" spans="3:28" ht="19.899999999999999" customHeight="1" x14ac:dyDescent="0.15">
      <c r="S54" s="31" t="s">
        <v>26</v>
      </c>
      <c r="T54" s="30">
        <v>1.1000000000000001</v>
      </c>
      <c r="U54" s="30">
        <v>1.1000000000000001</v>
      </c>
      <c r="V54" s="30">
        <v>1.1000000000000001</v>
      </c>
      <c r="W54" s="30">
        <v>4.2</v>
      </c>
      <c r="X54" s="30">
        <v>0</v>
      </c>
      <c r="Y54" s="30">
        <v>0</v>
      </c>
      <c r="Z54" s="30">
        <v>2.1</v>
      </c>
      <c r="AA54" s="42">
        <f t="shared" si="5"/>
        <v>9.6</v>
      </c>
    </row>
    <row r="55" spans="3:28" ht="19.899999999999999" customHeight="1" x14ac:dyDescent="0.15">
      <c r="S55" s="31" t="s">
        <v>27</v>
      </c>
      <c r="T55" s="30">
        <v>0</v>
      </c>
      <c r="U55" s="30">
        <v>1.6</v>
      </c>
      <c r="V55" s="30">
        <v>0.5</v>
      </c>
      <c r="W55" s="30">
        <v>3.8</v>
      </c>
      <c r="X55" s="30">
        <v>0.5</v>
      </c>
      <c r="Y55" s="30">
        <v>1.1000000000000001</v>
      </c>
      <c r="Z55" s="30">
        <v>2.2000000000000002</v>
      </c>
      <c r="AA55" s="42">
        <f t="shared" si="5"/>
        <v>9.6999999999999993</v>
      </c>
    </row>
    <row r="56" spans="3:28" ht="19.899999999999999" customHeight="1" x14ac:dyDescent="0.15">
      <c r="S56" s="31" t="s">
        <v>28</v>
      </c>
      <c r="T56" s="30">
        <v>0.6</v>
      </c>
      <c r="U56" s="30">
        <v>1.2</v>
      </c>
      <c r="V56" s="30">
        <v>1.2</v>
      </c>
      <c r="W56" s="30">
        <v>4.0999999999999996</v>
      </c>
      <c r="X56" s="30">
        <v>0.6</v>
      </c>
      <c r="Y56" s="30">
        <v>0.6</v>
      </c>
      <c r="Z56" s="30">
        <v>3</v>
      </c>
      <c r="AA56" s="42">
        <f t="shared" si="5"/>
        <v>11.299999999999999</v>
      </c>
    </row>
    <row r="57" spans="3:28" ht="19.899999999999999" customHeight="1" x14ac:dyDescent="0.15">
      <c r="S57" s="31" t="s">
        <v>5</v>
      </c>
      <c r="T57" s="30">
        <v>5.9</v>
      </c>
      <c r="U57" s="30">
        <v>0</v>
      </c>
      <c r="V57" s="30">
        <v>0</v>
      </c>
      <c r="W57" s="30">
        <v>0</v>
      </c>
      <c r="X57" s="30">
        <v>0</v>
      </c>
      <c r="Y57" s="30">
        <v>0</v>
      </c>
      <c r="Z57" s="30">
        <v>5.9</v>
      </c>
      <c r="AA57" s="42">
        <f t="shared" si="5"/>
        <v>11.8</v>
      </c>
    </row>
    <row r="62" spans="3:28" ht="19.899999999999999" customHeight="1" x14ac:dyDescent="0.15">
      <c r="C62" s="12"/>
      <c r="Q62" s="2" t="s">
        <v>413</v>
      </c>
    </row>
    <row r="63" spans="3:28" ht="19.899999999999999" customHeight="1" x14ac:dyDescent="0.15">
      <c r="Q63" s="12"/>
    </row>
    <row r="64" spans="3:28" ht="19.899999999999999" customHeight="1" x14ac:dyDescent="0.15">
      <c r="Q64" s="3"/>
      <c r="R64" s="4"/>
      <c r="S64" s="5" t="s">
        <v>0</v>
      </c>
      <c r="T64" s="6">
        <v>1</v>
      </c>
      <c r="U64" s="6">
        <v>1</v>
      </c>
      <c r="V64" s="6">
        <v>1</v>
      </c>
      <c r="W64" s="6">
        <v>1</v>
      </c>
      <c r="X64" s="6">
        <v>1</v>
      </c>
      <c r="Y64" s="6">
        <v>1</v>
      </c>
      <c r="Z64" s="6">
        <v>1</v>
      </c>
      <c r="AA64" s="6">
        <v>1</v>
      </c>
      <c r="AB64" s="6">
        <v>1</v>
      </c>
    </row>
    <row r="65" spans="17:34" ht="19.899999999999999" customHeight="1" x14ac:dyDescent="0.15">
      <c r="Q65" s="3" t="s">
        <v>1</v>
      </c>
      <c r="R65" s="4" t="s">
        <v>3</v>
      </c>
      <c r="S65" s="3" t="s">
        <v>34</v>
      </c>
      <c r="T65" s="7" t="s">
        <v>161</v>
      </c>
      <c r="U65" s="7" t="s">
        <v>160</v>
      </c>
      <c r="V65" s="7" t="s">
        <v>159</v>
      </c>
      <c r="W65" s="7" t="s">
        <v>158</v>
      </c>
      <c r="X65" s="7" t="s">
        <v>157</v>
      </c>
      <c r="Y65" s="7" t="s">
        <v>389</v>
      </c>
      <c r="Z65" s="7" t="s">
        <v>387</v>
      </c>
      <c r="AA65" s="7" t="s">
        <v>48</v>
      </c>
      <c r="AB65" s="7" t="s">
        <v>93</v>
      </c>
    </row>
    <row r="66" spans="17:34" ht="19.899999999999999" customHeight="1" x14ac:dyDescent="0.15">
      <c r="Q66" s="8" t="s">
        <v>20</v>
      </c>
      <c r="R66" s="8">
        <v>19</v>
      </c>
      <c r="S66" s="9" t="str">
        <f t="shared" ref="S66:S75" si="6">Q66&amp;"(n="&amp;R66&amp;")"</f>
        <v>16～19歳(n=19)</v>
      </c>
      <c r="T66" s="10">
        <v>5.3</v>
      </c>
      <c r="U66" s="10">
        <v>21.1</v>
      </c>
      <c r="V66" s="10">
        <v>36.799999999999997</v>
      </c>
      <c r="W66" s="10">
        <v>15.8</v>
      </c>
      <c r="X66" s="10">
        <v>5.3</v>
      </c>
      <c r="Y66" s="10">
        <v>0</v>
      </c>
      <c r="Z66" s="43">
        <f t="shared" ref="Z66:Z75" si="7">AA78</f>
        <v>15.8</v>
      </c>
      <c r="AA66" s="10">
        <v>0</v>
      </c>
      <c r="AB66" s="10">
        <v>0</v>
      </c>
    </row>
    <row r="67" spans="17:34" ht="19.899999999999999" customHeight="1" x14ac:dyDescent="0.15">
      <c r="Q67" s="8" t="s">
        <v>21</v>
      </c>
      <c r="R67" s="8">
        <v>61</v>
      </c>
      <c r="S67" s="9" t="str">
        <f t="shared" si="6"/>
        <v>20～29歳(n=61)</v>
      </c>
      <c r="T67" s="10">
        <v>11.5</v>
      </c>
      <c r="U67" s="10">
        <v>23</v>
      </c>
      <c r="V67" s="10">
        <v>19.7</v>
      </c>
      <c r="W67" s="10">
        <v>4.9000000000000004</v>
      </c>
      <c r="X67" s="10">
        <v>16.399999999999999</v>
      </c>
      <c r="Y67" s="10">
        <v>3.3</v>
      </c>
      <c r="Z67" s="43">
        <f t="shared" si="7"/>
        <v>14.7</v>
      </c>
      <c r="AA67" s="10">
        <v>1.6</v>
      </c>
      <c r="AB67" s="10">
        <v>4.9000000000000004</v>
      </c>
    </row>
    <row r="68" spans="17:34" ht="19.899999999999999" customHeight="1" x14ac:dyDescent="0.15">
      <c r="Q68" s="8" t="s">
        <v>22</v>
      </c>
      <c r="R68" s="8">
        <v>114</v>
      </c>
      <c r="S68" s="9" t="str">
        <f t="shared" si="6"/>
        <v>30～39歳(n=114)</v>
      </c>
      <c r="T68" s="10">
        <v>15.8</v>
      </c>
      <c r="U68" s="10">
        <v>13.2</v>
      </c>
      <c r="V68" s="10">
        <v>30.7</v>
      </c>
      <c r="W68" s="10">
        <v>2.6</v>
      </c>
      <c r="X68" s="10">
        <v>8.8000000000000007</v>
      </c>
      <c r="Y68" s="10">
        <v>6.1</v>
      </c>
      <c r="Z68" s="43">
        <f t="shared" si="7"/>
        <v>19.400000000000002</v>
      </c>
      <c r="AA68" s="10">
        <v>1.8</v>
      </c>
      <c r="AB68" s="10">
        <v>1.8</v>
      </c>
    </row>
    <row r="69" spans="17:34" ht="19.899999999999999" customHeight="1" x14ac:dyDescent="0.15">
      <c r="Q69" s="8" t="s">
        <v>23</v>
      </c>
      <c r="R69" s="8">
        <v>197</v>
      </c>
      <c r="S69" s="9" t="str">
        <f t="shared" si="6"/>
        <v>40～49歳(n=197)</v>
      </c>
      <c r="T69" s="10">
        <v>8.6</v>
      </c>
      <c r="U69" s="10">
        <v>15.7</v>
      </c>
      <c r="V69" s="10">
        <v>22.3</v>
      </c>
      <c r="W69" s="10">
        <v>5.0999999999999996</v>
      </c>
      <c r="X69" s="10">
        <v>12.2</v>
      </c>
      <c r="Y69" s="10">
        <v>8.1</v>
      </c>
      <c r="Z69" s="43">
        <f t="shared" si="7"/>
        <v>21.4</v>
      </c>
      <c r="AA69" s="10">
        <v>1.5</v>
      </c>
      <c r="AB69" s="10">
        <v>5.0999999999999996</v>
      </c>
    </row>
    <row r="70" spans="17:34" ht="19.899999999999999" customHeight="1" x14ac:dyDescent="0.15">
      <c r="Q70" s="8" t="s">
        <v>24</v>
      </c>
      <c r="R70" s="8">
        <v>242</v>
      </c>
      <c r="S70" s="9" t="str">
        <f t="shared" si="6"/>
        <v>50～59歳(n=242)</v>
      </c>
      <c r="T70" s="10">
        <v>12.8</v>
      </c>
      <c r="U70" s="10">
        <v>15.7</v>
      </c>
      <c r="V70" s="10">
        <v>17.399999999999999</v>
      </c>
      <c r="W70" s="10">
        <v>7.9</v>
      </c>
      <c r="X70" s="10">
        <v>12.4</v>
      </c>
      <c r="Y70" s="10">
        <v>6.2</v>
      </c>
      <c r="Z70" s="43">
        <f t="shared" si="7"/>
        <v>19.5</v>
      </c>
      <c r="AA70" s="10">
        <v>0</v>
      </c>
      <c r="AB70" s="10">
        <v>8.3000000000000007</v>
      </c>
    </row>
    <row r="71" spans="17:34" ht="19.899999999999999" customHeight="1" x14ac:dyDescent="0.15">
      <c r="Q71" s="8" t="s">
        <v>25</v>
      </c>
      <c r="R71" s="8">
        <v>112</v>
      </c>
      <c r="S71" s="9" t="str">
        <f t="shared" si="6"/>
        <v>60～64歳(n=112)</v>
      </c>
      <c r="T71" s="10">
        <v>8.9</v>
      </c>
      <c r="U71" s="10">
        <v>8.9</v>
      </c>
      <c r="V71" s="10">
        <v>18.8</v>
      </c>
      <c r="W71" s="10">
        <v>12.5</v>
      </c>
      <c r="X71" s="10">
        <v>12.5</v>
      </c>
      <c r="Y71" s="10">
        <v>9.8000000000000007</v>
      </c>
      <c r="Z71" s="43">
        <f t="shared" si="7"/>
        <v>17.100000000000001</v>
      </c>
      <c r="AA71" s="10">
        <v>0</v>
      </c>
      <c r="AB71" s="10">
        <v>11.6</v>
      </c>
    </row>
    <row r="72" spans="17:34" ht="19.899999999999999" customHeight="1" x14ac:dyDescent="0.15">
      <c r="Q72" s="8" t="s">
        <v>26</v>
      </c>
      <c r="R72" s="8">
        <v>95</v>
      </c>
      <c r="S72" s="9" t="str">
        <f t="shared" si="6"/>
        <v>65～69歳(n=95)</v>
      </c>
      <c r="T72" s="10">
        <v>8.4</v>
      </c>
      <c r="U72" s="10">
        <v>7.4</v>
      </c>
      <c r="V72" s="10">
        <v>12.6</v>
      </c>
      <c r="W72" s="10">
        <v>5.3</v>
      </c>
      <c r="X72" s="10">
        <v>8.4</v>
      </c>
      <c r="Y72" s="10">
        <v>11.6</v>
      </c>
      <c r="Z72" s="43">
        <f t="shared" si="7"/>
        <v>23.3</v>
      </c>
      <c r="AA72" s="10">
        <v>0</v>
      </c>
      <c r="AB72" s="10">
        <v>23.2</v>
      </c>
    </row>
    <row r="73" spans="17:34" ht="19.899999999999999" customHeight="1" x14ac:dyDescent="0.15">
      <c r="Q73" s="8" t="s">
        <v>27</v>
      </c>
      <c r="R73" s="8">
        <v>184</v>
      </c>
      <c r="S73" s="9" t="str">
        <f t="shared" si="6"/>
        <v>70～74歳(n=184)</v>
      </c>
      <c r="T73" s="10">
        <v>5.4</v>
      </c>
      <c r="U73" s="10">
        <v>8.6999999999999993</v>
      </c>
      <c r="V73" s="10">
        <v>14.1</v>
      </c>
      <c r="W73" s="10">
        <v>7.1</v>
      </c>
      <c r="X73" s="10">
        <v>11.4</v>
      </c>
      <c r="Y73" s="10">
        <v>13</v>
      </c>
      <c r="Z73" s="43">
        <f t="shared" si="7"/>
        <v>16.7</v>
      </c>
      <c r="AA73" s="10">
        <v>0</v>
      </c>
      <c r="AB73" s="10">
        <v>23.4</v>
      </c>
    </row>
    <row r="74" spans="17:34" ht="19.899999999999999" customHeight="1" x14ac:dyDescent="0.15">
      <c r="Q74" s="8" t="s">
        <v>28</v>
      </c>
      <c r="R74" s="8">
        <v>169</v>
      </c>
      <c r="S74" s="9" t="str">
        <f t="shared" si="6"/>
        <v>75歳以上(n=169)</v>
      </c>
      <c r="T74" s="10">
        <v>0.6</v>
      </c>
      <c r="U74" s="10">
        <v>5.9</v>
      </c>
      <c r="V74" s="10">
        <v>12.4</v>
      </c>
      <c r="W74" s="10">
        <v>4.0999999999999996</v>
      </c>
      <c r="X74" s="10">
        <v>8.3000000000000007</v>
      </c>
      <c r="Y74" s="10">
        <v>6.5</v>
      </c>
      <c r="Z74" s="43">
        <f t="shared" si="7"/>
        <v>20.8</v>
      </c>
      <c r="AA74" s="10">
        <v>0</v>
      </c>
      <c r="AB74" s="10">
        <v>41.4</v>
      </c>
    </row>
    <row r="75" spans="17:34" ht="19.899999999999999" customHeight="1" x14ac:dyDescent="0.15">
      <c r="Q75" s="8" t="s">
        <v>5</v>
      </c>
      <c r="R75" s="8">
        <v>17</v>
      </c>
      <c r="S75" s="9" t="str">
        <f t="shared" si="6"/>
        <v>（無効回答）(n=17)</v>
      </c>
      <c r="T75" s="10">
        <v>0</v>
      </c>
      <c r="U75" s="10">
        <v>0</v>
      </c>
      <c r="V75" s="10">
        <v>5.9</v>
      </c>
      <c r="W75" s="10">
        <v>17.600000000000001</v>
      </c>
      <c r="X75" s="10">
        <v>5.9</v>
      </c>
      <c r="Y75" s="10">
        <v>17.600000000000001</v>
      </c>
      <c r="Z75" s="43">
        <f t="shared" si="7"/>
        <v>23.6</v>
      </c>
      <c r="AA75" s="10">
        <v>0</v>
      </c>
      <c r="AB75" s="10">
        <v>29.4</v>
      </c>
      <c r="AC75" s="11" t="s">
        <v>29</v>
      </c>
      <c r="AD75" s="11"/>
      <c r="AG75" s="11"/>
      <c r="AH75" s="11"/>
    </row>
    <row r="77" spans="17:34" ht="19.899999999999999" customHeight="1" x14ac:dyDescent="0.15">
      <c r="S77" s="41" t="s">
        <v>388</v>
      </c>
      <c r="T77" s="40" t="s">
        <v>156</v>
      </c>
      <c r="U77" s="40" t="s">
        <v>155</v>
      </c>
      <c r="V77" s="40" t="s">
        <v>177</v>
      </c>
      <c r="W77" s="40" t="s">
        <v>154</v>
      </c>
      <c r="X77" s="39" t="s">
        <v>254</v>
      </c>
      <c r="Y77" s="39" t="s">
        <v>153</v>
      </c>
      <c r="Z77" s="39" t="s">
        <v>369</v>
      </c>
      <c r="AA77" s="2" t="s">
        <v>172</v>
      </c>
    </row>
    <row r="78" spans="17:34" ht="19.899999999999999" customHeight="1" x14ac:dyDescent="0.15">
      <c r="S78" s="31" t="s">
        <v>20</v>
      </c>
      <c r="T78" s="30">
        <v>0</v>
      </c>
      <c r="U78" s="30">
        <v>0</v>
      </c>
      <c r="V78" s="30">
        <v>0</v>
      </c>
      <c r="W78" s="30">
        <v>0</v>
      </c>
      <c r="X78" s="30">
        <v>5.3</v>
      </c>
      <c r="Y78" s="30">
        <v>0</v>
      </c>
      <c r="Z78" s="30">
        <v>10.5</v>
      </c>
      <c r="AA78" s="42">
        <f>SUM(T78:Z78)</f>
        <v>15.8</v>
      </c>
    </row>
    <row r="79" spans="17:34" ht="19.899999999999999" customHeight="1" x14ac:dyDescent="0.15">
      <c r="S79" s="31" t="s">
        <v>21</v>
      </c>
      <c r="T79" s="30">
        <v>0</v>
      </c>
      <c r="U79" s="30">
        <v>0</v>
      </c>
      <c r="V79" s="30">
        <v>0</v>
      </c>
      <c r="W79" s="30">
        <v>4.9000000000000004</v>
      </c>
      <c r="X79" s="30">
        <v>6.6</v>
      </c>
      <c r="Y79" s="30">
        <v>1.6</v>
      </c>
      <c r="Z79" s="30">
        <v>1.6</v>
      </c>
      <c r="AA79" s="42">
        <f t="shared" ref="AA79:AA87" si="8">SUM(T79:Z79)</f>
        <v>14.7</v>
      </c>
    </row>
    <row r="80" spans="17:34" ht="19.899999999999999" customHeight="1" x14ac:dyDescent="0.15">
      <c r="S80" s="31" t="s">
        <v>22</v>
      </c>
      <c r="T80" s="30">
        <v>0</v>
      </c>
      <c r="U80" s="30">
        <v>3.5</v>
      </c>
      <c r="V80" s="30">
        <v>0.9</v>
      </c>
      <c r="W80" s="30">
        <v>0.9</v>
      </c>
      <c r="X80" s="30">
        <v>8.8000000000000007</v>
      </c>
      <c r="Y80" s="30">
        <v>0.9</v>
      </c>
      <c r="Z80" s="30">
        <v>4.4000000000000004</v>
      </c>
      <c r="AA80" s="42">
        <f t="shared" si="8"/>
        <v>19.400000000000002</v>
      </c>
    </row>
    <row r="81" spans="19:27" ht="19.899999999999999" customHeight="1" x14ac:dyDescent="0.15">
      <c r="S81" s="31" t="s">
        <v>23</v>
      </c>
      <c r="T81" s="30">
        <v>0</v>
      </c>
      <c r="U81" s="30">
        <v>4.5999999999999996</v>
      </c>
      <c r="V81" s="30">
        <v>0</v>
      </c>
      <c r="W81" s="30">
        <v>3.6</v>
      </c>
      <c r="X81" s="30">
        <v>5.0999999999999996</v>
      </c>
      <c r="Y81" s="30">
        <v>2</v>
      </c>
      <c r="Z81" s="30">
        <v>6.1</v>
      </c>
      <c r="AA81" s="42">
        <f t="shared" si="8"/>
        <v>21.4</v>
      </c>
    </row>
    <row r="82" spans="19:27" ht="19.899999999999999" customHeight="1" x14ac:dyDescent="0.15">
      <c r="S82" s="31" t="s">
        <v>24</v>
      </c>
      <c r="T82" s="30">
        <v>0.4</v>
      </c>
      <c r="U82" s="30">
        <v>1.2</v>
      </c>
      <c r="V82" s="30">
        <v>0</v>
      </c>
      <c r="W82" s="30">
        <v>5.4</v>
      </c>
      <c r="X82" s="30">
        <v>2.1</v>
      </c>
      <c r="Y82" s="30">
        <v>5</v>
      </c>
      <c r="Z82" s="30">
        <v>5.4</v>
      </c>
      <c r="AA82" s="42">
        <f t="shared" si="8"/>
        <v>19.5</v>
      </c>
    </row>
    <row r="83" spans="19:27" ht="19.899999999999999" customHeight="1" x14ac:dyDescent="0.15">
      <c r="S83" s="31" t="s">
        <v>25</v>
      </c>
      <c r="T83" s="30">
        <v>0</v>
      </c>
      <c r="U83" s="30">
        <v>0</v>
      </c>
      <c r="V83" s="30">
        <v>0</v>
      </c>
      <c r="W83" s="30">
        <v>4.5</v>
      </c>
      <c r="X83" s="30">
        <v>2.7</v>
      </c>
      <c r="Y83" s="30">
        <v>3.6</v>
      </c>
      <c r="Z83" s="30">
        <v>6.3</v>
      </c>
      <c r="AA83" s="42">
        <f t="shared" si="8"/>
        <v>17.100000000000001</v>
      </c>
    </row>
    <row r="84" spans="19:27" ht="19.899999999999999" customHeight="1" x14ac:dyDescent="0.15">
      <c r="S84" s="31" t="s">
        <v>26</v>
      </c>
      <c r="T84" s="30">
        <v>0</v>
      </c>
      <c r="U84" s="30">
        <v>0</v>
      </c>
      <c r="V84" s="30">
        <v>1.1000000000000001</v>
      </c>
      <c r="W84" s="30">
        <v>3.2</v>
      </c>
      <c r="X84" s="30">
        <v>5.3</v>
      </c>
      <c r="Y84" s="30">
        <v>3.2</v>
      </c>
      <c r="Z84" s="30">
        <v>10.5</v>
      </c>
      <c r="AA84" s="42">
        <f t="shared" si="8"/>
        <v>23.3</v>
      </c>
    </row>
    <row r="85" spans="19:27" ht="19.899999999999999" customHeight="1" x14ac:dyDescent="0.15">
      <c r="S85" s="31" t="s">
        <v>27</v>
      </c>
      <c r="T85" s="30">
        <v>0</v>
      </c>
      <c r="U85" s="30">
        <v>0.5</v>
      </c>
      <c r="V85" s="30">
        <v>0.5</v>
      </c>
      <c r="W85" s="30">
        <v>2.7</v>
      </c>
      <c r="X85" s="30">
        <v>1.6</v>
      </c>
      <c r="Y85" s="30">
        <v>2.7</v>
      </c>
      <c r="Z85" s="30">
        <v>8.6999999999999993</v>
      </c>
      <c r="AA85" s="42">
        <f t="shared" si="8"/>
        <v>16.7</v>
      </c>
    </row>
    <row r="86" spans="19:27" ht="19.899999999999999" customHeight="1" x14ac:dyDescent="0.15">
      <c r="S86" s="31" t="s">
        <v>28</v>
      </c>
      <c r="T86" s="30">
        <v>0</v>
      </c>
      <c r="U86" s="30">
        <v>0</v>
      </c>
      <c r="V86" s="30">
        <v>2.4</v>
      </c>
      <c r="W86" s="30">
        <v>7.1</v>
      </c>
      <c r="X86" s="30">
        <v>2.4</v>
      </c>
      <c r="Y86" s="30">
        <v>1.8</v>
      </c>
      <c r="Z86" s="30">
        <v>7.1</v>
      </c>
      <c r="AA86" s="42">
        <f t="shared" si="8"/>
        <v>20.8</v>
      </c>
    </row>
    <row r="87" spans="19:27" ht="19.899999999999999" customHeight="1" x14ac:dyDescent="0.15">
      <c r="S87" s="31" t="s">
        <v>5</v>
      </c>
      <c r="T87" s="30">
        <v>0</v>
      </c>
      <c r="U87" s="30">
        <v>11.8</v>
      </c>
      <c r="V87" s="30">
        <v>0</v>
      </c>
      <c r="W87" s="30">
        <v>0</v>
      </c>
      <c r="X87" s="30">
        <v>0</v>
      </c>
      <c r="Y87" s="30">
        <v>0</v>
      </c>
      <c r="Z87" s="30">
        <v>11.8</v>
      </c>
      <c r="AA87" s="42">
        <f t="shared" si="8"/>
        <v>23.6</v>
      </c>
    </row>
  </sheetData>
  <phoneticPr fontId="9"/>
  <pageMargins left="0" right="0" top="0.39370078740157483" bottom="0" header="0.31496062992125984" footer="0.31496062992125984"/>
  <pageSetup paperSize="9" scale="78" orientation="portrait" r:id="rId1"/>
  <rowBreaks count="2" manualBreakCount="2">
    <brk id="31" min="1" max="14" man="1"/>
    <brk id="61" min="1" max="14" man="1"/>
  </rowBreaks>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22"/>
  <sheetViews>
    <sheetView view="pageBreakPreview" zoomScale="60" zoomScaleNormal="100" workbookViewId="0"/>
  </sheetViews>
  <sheetFormatPr defaultColWidth="9" defaultRowHeight="19.5" customHeight="1" x14ac:dyDescent="0.15"/>
  <cols>
    <col min="1" max="2" width="9" style="88"/>
    <col min="3" max="3" width="32.625" style="88" customWidth="1"/>
    <col min="4" max="13" width="8.875" style="88" customWidth="1"/>
    <col min="14" max="14" width="9" style="88"/>
    <col min="15" max="15" width="8.875" style="88" customWidth="1"/>
    <col min="16" max="16384" width="9" style="88"/>
  </cols>
  <sheetData>
    <row r="1" spans="3:15" ht="19.5" customHeight="1" x14ac:dyDescent="0.15">
      <c r="C1" s="87" t="s">
        <v>312</v>
      </c>
    </row>
    <row r="4" spans="3:15" ht="57" customHeight="1" thickBot="1" x14ac:dyDescent="0.2">
      <c r="C4" s="89" t="s">
        <v>35</v>
      </c>
      <c r="D4" s="90" t="s">
        <v>36</v>
      </c>
      <c r="E4" s="104" t="s">
        <v>20</v>
      </c>
      <c r="F4" s="105" t="s">
        <v>21</v>
      </c>
      <c r="G4" s="105" t="s">
        <v>22</v>
      </c>
      <c r="H4" s="105" t="s">
        <v>23</v>
      </c>
      <c r="I4" s="105" t="s">
        <v>24</v>
      </c>
      <c r="J4" s="105" t="s">
        <v>25</v>
      </c>
      <c r="K4" s="105" t="s">
        <v>26</v>
      </c>
      <c r="L4" s="105" t="s">
        <v>27</v>
      </c>
      <c r="M4" s="105" t="s">
        <v>378</v>
      </c>
      <c r="O4" s="91" t="s">
        <v>5</v>
      </c>
    </row>
    <row r="5" spans="3:15" ht="23.1" customHeight="1" x14ac:dyDescent="0.15">
      <c r="C5" s="164" t="s">
        <v>315</v>
      </c>
      <c r="D5" s="92">
        <v>1210</v>
      </c>
      <c r="E5" s="93">
        <v>19</v>
      </c>
      <c r="F5" s="94">
        <v>61</v>
      </c>
      <c r="G5" s="94">
        <v>114</v>
      </c>
      <c r="H5" s="94">
        <v>197</v>
      </c>
      <c r="I5" s="94">
        <v>242</v>
      </c>
      <c r="J5" s="94">
        <v>112</v>
      </c>
      <c r="K5" s="94">
        <v>95</v>
      </c>
      <c r="L5" s="94">
        <v>184</v>
      </c>
      <c r="M5" s="94">
        <v>169</v>
      </c>
      <c r="O5" s="94">
        <v>17</v>
      </c>
    </row>
    <row r="6" spans="3:15" ht="23.1" customHeight="1" thickBot="1" x14ac:dyDescent="0.2">
      <c r="C6" s="165"/>
      <c r="D6" s="106">
        <v>100</v>
      </c>
      <c r="E6" s="107">
        <v>100</v>
      </c>
      <c r="F6" s="108">
        <v>100</v>
      </c>
      <c r="G6" s="108">
        <v>100</v>
      </c>
      <c r="H6" s="108">
        <v>100</v>
      </c>
      <c r="I6" s="108">
        <v>100</v>
      </c>
      <c r="J6" s="108">
        <v>100</v>
      </c>
      <c r="K6" s="108">
        <v>100</v>
      </c>
      <c r="L6" s="108">
        <v>100</v>
      </c>
      <c r="M6" s="108">
        <v>100</v>
      </c>
      <c r="N6" s="117"/>
      <c r="O6" s="108">
        <v>100</v>
      </c>
    </row>
    <row r="7" spans="3:15" ht="23.1" customHeight="1" x14ac:dyDescent="0.15">
      <c r="C7" s="166" t="s">
        <v>336</v>
      </c>
      <c r="D7" s="95">
        <v>591</v>
      </c>
      <c r="E7" s="96">
        <v>6</v>
      </c>
      <c r="F7" s="97">
        <v>36</v>
      </c>
      <c r="G7" s="97">
        <v>58</v>
      </c>
      <c r="H7" s="97">
        <v>96</v>
      </c>
      <c r="I7" s="97">
        <v>124</v>
      </c>
      <c r="J7" s="97">
        <v>57</v>
      </c>
      <c r="K7" s="97">
        <v>54</v>
      </c>
      <c r="L7" s="97">
        <v>87</v>
      </c>
      <c r="M7" s="97">
        <v>65</v>
      </c>
      <c r="O7" s="97">
        <v>8</v>
      </c>
    </row>
    <row r="8" spans="3:15" ht="23.1" customHeight="1" x14ac:dyDescent="0.15">
      <c r="C8" s="162"/>
      <c r="D8" s="98">
        <v>48.8</v>
      </c>
      <c r="E8" s="99">
        <v>31.6</v>
      </c>
      <c r="F8" s="100">
        <v>59</v>
      </c>
      <c r="G8" s="100">
        <v>50.9</v>
      </c>
      <c r="H8" s="100">
        <v>48.7</v>
      </c>
      <c r="I8" s="100">
        <v>51.2</v>
      </c>
      <c r="J8" s="100">
        <v>50.9</v>
      </c>
      <c r="K8" s="100">
        <v>56.8</v>
      </c>
      <c r="L8" s="100">
        <v>47.3</v>
      </c>
      <c r="M8" s="100">
        <v>38.5</v>
      </c>
      <c r="O8" s="100">
        <v>47.1</v>
      </c>
    </row>
    <row r="9" spans="3:15" ht="23.1" customHeight="1" x14ac:dyDescent="0.15">
      <c r="C9" s="161" t="s">
        <v>337</v>
      </c>
      <c r="D9" s="101">
        <v>518</v>
      </c>
      <c r="E9" s="102">
        <v>10</v>
      </c>
      <c r="F9" s="103">
        <v>31</v>
      </c>
      <c r="G9" s="103">
        <v>53</v>
      </c>
      <c r="H9" s="103">
        <v>83</v>
      </c>
      <c r="I9" s="103">
        <v>102</v>
      </c>
      <c r="J9" s="103">
        <v>54</v>
      </c>
      <c r="K9" s="103">
        <v>34</v>
      </c>
      <c r="L9" s="103">
        <v>80</v>
      </c>
      <c r="M9" s="103">
        <v>63</v>
      </c>
      <c r="O9" s="103">
        <v>8</v>
      </c>
    </row>
    <row r="10" spans="3:15" ht="23.1" customHeight="1" x14ac:dyDescent="0.15">
      <c r="C10" s="162"/>
      <c r="D10" s="98">
        <v>42.8</v>
      </c>
      <c r="E10" s="99">
        <v>52.6</v>
      </c>
      <c r="F10" s="100">
        <v>50.8</v>
      </c>
      <c r="G10" s="100">
        <v>46.5</v>
      </c>
      <c r="H10" s="100">
        <v>42.1</v>
      </c>
      <c r="I10" s="100">
        <v>42.1</v>
      </c>
      <c r="J10" s="100">
        <v>48.2</v>
      </c>
      <c r="K10" s="100">
        <v>35.799999999999997</v>
      </c>
      <c r="L10" s="100">
        <v>43.5</v>
      </c>
      <c r="M10" s="100">
        <v>37.299999999999997</v>
      </c>
      <c r="O10" s="100">
        <v>47.1</v>
      </c>
    </row>
    <row r="11" spans="3:15" ht="23.1" customHeight="1" x14ac:dyDescent="0.15">
      <c r="C11" s="163" t="s">
        <v>338</v>
      </c>
      <c r="D11" s="101">
        <v>483</v>
      </c>
      <c r="E11" s="102">
        <v>6</v>
      </c>
      <c r="F11" s="103">
        <v>25</v>
      </c>
      <c r="G11" s="103">
        <v>50</v>
      </c>
      <c r="H11" s="103">
        <v>68</v>
      </c>
      <c r="I11" s="103">
        <v>98</v>
      </c>
      <c r="J11" s="103">
        <v>50</v>
      </c>
      <c r="K11" s="103">
        <v>44</v>
      </c>
      <c r="L11" s="103">
        <v>80</v>
      </c>
      <c r="M11" s="103">
        <v>55</v>
      </c>
      <c r="O11" s="103">
        <v>7</v>
      </c>
    </row>
    <row r="12" spans="3:15" ht="23.1" customHeight="1" x14ac:dyDescent="0.15">
      <c r="C12" s="163"/>
      <c r="D12" s="98">
        <v>39.9</v>
      </c>
      <c r="E12" s="99">
        <v>31.6</v>
      </c>
      <c r="F12" s="100">
        <v>41</v>
      </c>
      <c r="G12" s="100">
        <v>43.9</v>
      </c>
      <c r="H12" s="100">
        <v>34.5</v>
      </c>
      <c r="I12" s="100">
        <v>40.5</v>
      </c>
      <c r="J12" s="100">
        <v>44.6</v>
      </c>
      <c r="K12" s="100">
        <v>46.3</v>
      </c>
      <c r="L12" s="100">
        <v>43.5</v>
      </c>
      <c r="M12" s="100">
        <v>32.5</v>
      </c>
      <c r="O12" s="100">
        <v>41.2</v>
      </c>
    </row>
    <row r="13" spans="3:15" ht="23.1" customHeight="1" x14ac:dyDescent="0.15">
      <c r="C13" s="163" t="s">
        <v>339</v>
      </c>
      <c r="D13" s="101">
        <v>476</v>
      </c>
      <c r="E13" s="102">
        <v>4</v>
      </c>
      <c r="F13" s="103">
        <v>24</v>
      </c>
      <c r="G13" s="103">
        <v>46</v>
      </c>
      <c r="H13" s="103">
        <v>92</v>
      </c>
      <c r="I13" s="103">
        <v>103</v>
      </c>
      <c r="J13" s="103">
        <v>40</v>
      </c>
      <c r="K13" s="103">
        <v>38</v>
      </c>
      <c r="L13" s="103">
        <v>62</v>
      </c>
      <c r="M13" s="103">
        <v>62</v>
      </c>
      <c r="O13" s="103">
        <v>5</v>
      </c>
    </row>
    <row r="14" spans="3:15" ht="23.1" customHeight="1" x14ac:dyDescent="0.15">
      <c r="C14" s="163"/>
      <c r="D14" s="98">
        <v>39.299999999999997</v>
      </c>
      <c r="E14" s="99">
        <v>21.1</v>
      </c>
      <c r="F14" s="100">
        <v>39.299999999999997</v>
      </c>
      <c r="G14" s="100">
        <v>40.4</v>
      </c>
      <c r="H14" s="100">
        <v>46.7</v>
      </c>
      <c r="I14" s="100">
        <v>42.6</v>
      </c>
      <c r="J14" s="100">
        <v>35.700000000000003</v>
      </c>
      <c r="K14" s="100">
        <v>40</v>
      </c>
      <c r="L14" s="100">
        <v>33.700000000000003</v>
      </c>
      <c r="M14" s="100">
        <v>36.700000000000003</v>
      </c>
      <c r="O14" s="100">
        <v>29.4</v>
      </c>
    </row>
    <row r="15" spans="3:15" ht="23.1" customHeight="1" x14ac:dyDescent="0.15">
      <c r="C15" s="163" t="s">
        <v>340</v>
      </c>
      <c r="D15" s="101">
        <v>456</v>
      </c>
      <c r="E15" s="102">
        <v>9</v>
      </c>
      <c r="F15" s="103">
        <v>18</v>
      </c>
      <c r="G15" s="103">
        <v>47</v>
      </c>
      <c r="H15" s="103">
        <v>74</v>
      </c>
      <c r="I15" s="103">
        <v>88</v>
      </c>
      <c r="J15" s="103">
        <v>39</v>
      </c>
      <c r="K15" s="103">
        <v>46</v>
      </c>
      <c r="L15" s="103">
        <v>71</v>
      </c>
      <c r="M15" s="103">
        <v>60</v>
      </c>
      <c r="O15" s="103">
        <v>4</v>
      </c>
    </row>
    <row r="16" spans="3:15" ht="23.1" customHeight="1" x14ac:dyDescent="0.15">
      <c r="C16" s="163"/>
      <c r="D16" s="98">
        <v>37.700000000000003</v>
      </c>
      <c r="E16" s="99">
        <v>47.4</v>
      </c>
      <c r="F16" s="100">
        <v>29.5</v>
      </c>
      <c r="G16" s="100">
        <v>41.2</v>
      </c>
      <c r="H16" s="100">
        <v>37.6</v>
      </c>
      <c r="I16" s="100">
        <v>36.4</v>
      </c>
      <c r="J16" s="100">
        <v>34.799999999999997</v>
      </c>
      <c r="K16" s="100">
        <v>48.4</v>
      </c>
      <c r="L16" s="100">
        <v>38.6</v>
      </c>
      <c r="M16" s="100">
        <v>35.5</v>
      </c>
      <c r="O16" s="100">
        <v>23.5</v>
      </c>
    </row>
    <row r="17" spans="3:15" ht="23.1" customHeight="1" x14ac:dyDescent="0.15">
      <c r="C17" s="163" t="s">
        <v>329</v>
      </c>
      <c r="D17" s="101">
        <v>15</v>
      </c>
      <c r="E17" s="102">
        <v>0</v>
      </c>
      <c r="F17" s="103">
        <v>0</v>
      </c>
      <c r="G17" s="103">
        <v>1</v>
      </c>
      <c r="H17" s="103">
        <v>2</v>
      </c>
      <c r="I17" s="103">
        <v>4</v>
      </c>
      <c r="J17" s="103">
        <v>1</v>
      </c>
      <c r="K17" s="103">
        <v>1</v>
      </c>
      <c r="L17" s="103">
        <v>1</v>
      </c>
      <c r="M17" s="103">
        <v>5</v>
      </c>
      <c r="O17" s="103">
        <v>0</v>
      </c>
    </row>
    <row r="18" spans="3:15" ht="23.1" customHeight="1" x14ac:dyDescent="0.15">
      <c r="C18" s="163"/>
      <c r="D18" s="98">
        <v>1.2</v>
      </c>
      <c r="E18" s="99">
        <v>0</v>
      </c>
      <c r="F18" s="100">
        <v>0</v>
      </c>
      <c r="G18" s="100">
        <v>0.9</v>
      </c>
      <c r="H18" s="100">
        <v>1</v>
      </c>
      <c r="I18" s="100">
        <v>1.7</v>
      </c>
      <c r="J18" s="100">
        <v>0.9</v>
      </c>
      <c r="K18" s="100">
        <v>1.1000000000000001</v>
      </c>
      <c r="L18" s="100">
        <v>0.5</v>
      </c>
      <c r="M18" s="100">
        <v>3</v>
      </c>
      <c r="O18" s="100">
        <v>0</v>
      </c>
    </row>
    <row r="19" spans="3:15" ht="23.1" customHeight="1" x14ac:dyDescent="0.15">
      <c r="C19" s="163" t="s">
        <v>319</v>
      </c>
      <c r="D19" s="101">
        <v>35</v>
      </c>
      <c r="E19" s="102">
        <v>0</v>
      </c>
      <c r="F19" s="103">
        <v>0</v>
      </c>
      <c r="G19" s="103">
        <v>0</v>
      </c>
      <c r="H19" s="103">
        <v>0</v>
      </c>
      <c r="I19" s="103">
        <v>4</v>
      </c>
      <c r="J19" s="103">
        <v>1</v>
      </c>
      <c r="K19" s="103">
        <v>3</v>
      </c>
      <c r="L19" s="103">
        <v>5</v>
      </c>
      <c r="M19" s="103">
        <v>21</v>
      </c>
      <c r="O19" s="103">
        <v>1</v>
      </c>
    </row>
    <row r="20" spans="3:15" ht="23.1" customHeight="1" x14ac:dyDescent="0.15">
      <c r="C20" s="163"/>
      <c r="D20" s="98">
        <v>2.9</v>
      </c>
      <c r="E20" s="99">
        <v>0</v>
      </c>
      <c r="F20" s="100">
        <v>0</v>
      </c>
      <c r="G20" s="100">
        <v>0</v>
      </c>
      <c r="H20" s="100">
        <v>0</v>
      </c>
      <c r="I20" s="100">
        <v>1.7</v>
      </c>
      <c r="J20" s="100">
        <v>0.9</v>
      </c>
      <c r="K20" s="100">
        <v>3.2</v>
      </c>
      <c r="L20" s="100">
        <v>2.7</v>
      </c>
      <c r="M20" s="100">
        <v>12.4</v>
      </c>
      <c r="O20" s="100">
        <v>5.9</v>
      </c>
    </row>
    <row r="21" spans="3:15" ht="19.5" customHeight="1" thickBot="1" x14ac:dyDescent="0.2">
      <c r="C21" s="109"/>
      <c r="D21" s="109"/>
      <c r="E21" s="109"/>
      <c r="F21" s="110"/>
      <c r="G21" s="111"/>
      <c r="H21" s="112"/>
      <c r="I21" s="112"/>
      <c r="J21" s="112"/>
      <c r="K21" s="112"/>
      <c r="L21" s="112"/>
      <c r="M21" s="113" t="s">
        <v>37</v>
      </c>
    </row>
    <row r="22" spans="3:15" ht="19.5" customHeight="1" thickBot="1" x14ac:dyDescent="0.2">
      <c r="C22" s="109"/>
      <c r="D22" s="109"/>
      <c r="E22" s="109"/>
      <c r="F22" s="110"/>
      <c r="G22" s="114" t="s">
        <v>38</v>
      </c>
      <c r="H22" s="115"/>
      <c r="I22" s="110"/>
      <c r="J22" s="110"/>
      <c r="K22" s="110"/>
      <c r="L22" s="114" t="s">
        <v>39</v>
      </c>
      <c r="M22" s="116"/>
    </row>
  </sheetData>
  <mergeCells count="8">
    <mergeCell ref="C17:C18"/>
    <mergeCell ref="C19:C20"/>
    <mergeCell ref="C5:C6"/>
    <mergeCell ref="C7:C8"/>
    <mergeCell ref="C9:C10"/>
    <mergeCell ref="C11:C12"/>
    <mergeCell ref="C13:C14"/>
    <mergeCell ref="C15:C16"/>
  </mergeCells>
  <phoneticPr fontId="9"/>
  <conditionalFormatting sqref="D7 D9 D11 D13 D15">
    <cfRule type="top10" dxfId="87" priority="1" stopIfTrue="1" rank="1"/>
    <cfRule type="top10" dxfId="86" priority="2" stopIfTrue="1" rank="2"/>
  </conditionalFormatting>
  <conditionalFormatting sqref="D8 D10 D12 D14 D16">
    <cfRule type="top10" dxfId="85" priority="3" stopIfTrue="1" rank="1"/>
    <cfRule type="top10" dxfId="84" priority="4" stopIfTrue="1" rank="2"/>
  </conditionalFormatting>
  <conditionalFormatting sqref="E7 E9 E11 E13 E15">
    <cfRule type="top10" dxfId="83" priority="5" stopIfTrue="1" rank="1"/>
    <cfRule type="top10" dxfId="82" priority="6" stopIfTrue="1" rank="2"/>
  </conditionalFormatting>
  <conditionalFormatting sqref="E8 E10 E12 E14 E16">
    <cfRule type="top10" dxfId="81" priority="7" stopIfTrue="1" rank="1"/>
    <cfRule type="top10" dxfId="80" priority="8" stopIfTrue="1" rank="2"/>
  </conditionalFormatting>
  <conditionalFormatting sqref="F7 F9 F11 F13 F15">
    <cfRule type="top10" dxfId="79" priority="9" stopIfTrue="1" rank="1"/>
    <cfRule type="top10" dxfId="78" priority="10" stopIfTrue="1" rank="2"/>
  </conditionalFormatting>
  <conditionalFormatting sqref="F8 F10 F12 F14 F16">
    <cfRule type="top10" dxfId="77" priority="11" stopIfTrue="1" rank="1"/>
    <cfRule type="top10" dxfId="76" priority="12" stopIfTrue="1" rank="2"/>
  </conditionalFormatting>
  <conditionalFormatting sqref="G7 G9 G11 G13 G15">
    <cfRule type="top10" dxfId="75" priority="13" stopIfTrue="1" rank="1"/>
    <cfRule type="top10" dxfId="74" priority="14" stopIfTrue="1" rank="2"/>
  </conditionalFormatting>
  <conditionalFormatting sqref="G8 G10 G12 G14 G16">
    <cfRule type="top10" dxfId="73" priority="15" stopIfTrue="1" rank="1"/>
    <cfRule type="top10" dxfId="72" priority="16" stopIfTrue="1" rank="2"/>
  </conditionalFormatting>
  <conditionalFormatting sqref="H7 H9 H11 H13 H15">
    <cfRule type="top10" dxfId="71" priority="17" stopIfTrue="1" rank="1"/>
    <cfRule type="top10" dxfId="70" priority="18" stopIfTrue="1" rank="2"/>
  </conditionalFormatting>
  <conditionalFormatting sqref="H8 H10 H12 H14 H16">
    <cfRule type="top10" dxfId="69" priority="19" stopIfTrue="1" rank="1"/>
    <cfRule type="top10" dxfId="68" priority="20" stopIfTrue="1" rank="2"/>
  </conditionalFormatting>
  <conditionalFormatting sqref="I7 I9 I11 I13 I15">
    <cfRule type="top10" dxfId="67" priority="21" stopIfTrue="1" rank="1"/>
    <cfRule type="top10" dxfId="66" priority="22" stopIfTrue="1" rank="2"/>
  </conditionalFormatting>
  <conditionalFormatting sqref="I8 I10 I12 I14 I16">
    <cfRule type="top10" dxfId="65" priority="23" stopIfTrue="1" rank="1"/>
    <cfRule type="top10" dxfId="64" priority="24" stopIfTrue="1" rank="2"/>
  </conditionalFormatting>
  <conditionalFormatting sqref="J7 J9 J11 J13 J15">
    <cfRule type="top10" dxfId="63" priority="25" stopIfTrue="1" rank="1"/>
    <cfRule type="top10" dxfId="62" priority="26" stopIfTrue="1" rank="2"/>
  </conditionalFormatting>
  <conditionalFormatting sqref="J8 J10 J12 J14 J16">
    <cfRule type="top10" dxfId="61" priority="27" stopIfTrue="1" rank="1"/>
    <cfRule type="top10" dxfId="60" priority="28" stopIfTrue="1" rank="2"/>
  </conditionalFormatting>
  <conditionalFormatting sqref="K7 K9 K11 K13 K15">
    <cfRule type="top10" dxfId="59" priority="29" stopIfTrue="1" rank="1"/>
    <cfRule type="top10" dxfId="58" priority="30" stopIfTrue="1" rank="2"/>
  </conditionalFormatting>
  <conditionalFormatting sqref="K8 K10 K12 K14 K16">
    <cfRule type="top10" dxfId="57" priority="31" stopIfTrue="1" rank="1"/>
    <cfRule type="top10" dxfId="56" priority="32" stopIfTrue="1" rank="2"/>
  </conditionalFormatting>
  <conditionalFormatting sqref="L7 L9 L11 L13 L15">
    <cfRule type="top10" dxfId="55" priority="33" stopIfTrue="1" rank="1"/>
    <cfRule type="top10" dxfId="54" priority="34" stopIfTrue="1" rank="2"/>
  </conditionalFormatting>
  <conditionalFormatting sqref="L8 L10 L12 L14 L16">
    <cfRule type="top10" dxfId="53" priority="35" stopIfTrue="1" rank="1"/>
    <cfRule type="top10" dxfId="52" priority="36" stopIfTrue="1" rank="2"/>
  </conditionalFormatting>
  <conditionalFormatting sqref="M7 M9 M11 M13 M15">
    <cfRule type="top10" dxfId="51" priority="37" stopIfTrue="1" rank="1"/>
    <cfRule type="top10" dxfId="50" priority="38" stopIfTrue="1" rank="2"/>
  </conditionalFormatting>
  <conditionalFormatting sqref="M8 M10 M12 M14 M16">
    <cfRule type="top10" dxfId="49" priority="39" stopIfTrue="1" rank="1"/>
    <cfRule type="top10" dxfId="48" priority="40" stopIfTrue="1" rank="2"/>
  </conditionalFormatting>
  <conditionalFormatting sqref="O7 O9 O11 O13 O15">
    <cfRule type="top10" dxfId="47" priority="41" stopIfTrue="1" rank="1"/>
    <cfRule type="top10" dxfId="46" priority="42" stopIfTrue="1" rank="2"/>
  </conditionalFormatting>
  <conditionalFormatting sqref="O8 O10 O12 O14 O16">
    <cfRule type="top10" dxfId="45" priority="43" stopIfTrue="1" rank="1"/>
    <cfRule type="top10" dxfId="44" priority="44" stopIfTrue="1" rank="2"/>
  </conditionalFormatting>
  <pageMargins left="0.7" right="0.7" top="0.75" bottom="0.75" header="0.3" footer="0.3"/>
  <pageSetup paperSize="9" scale="66"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3:T20"/>
  <sheetViews>
    <sheetView view="pageBreakPreview" zoomScaleNormal="100" zoomScaleSheetLayoutView="100" workbookViewId="0"/>
  </sheetViews>
  <sheetFormatPr defaultColWidth="9" defaultRowHeight="16.899999999999999" customHeight="1" x14ac:dyDescent="0.15"/>
  <cols>
    <col min="1" max="2" width="1.75" style="2" customWidth="1"/>
    <col min="3" max="13" width="9" style="2"/>
    <col min="14" max="14" width="9" style="2" customWidth="1"/>
    <col min="15" max="16" width="1.75" style="2" customWidth="1"/>
    <col min="17" max="17" width="9" style="2"/>
    <col min="18" max="18" width="20.75" style="2" customWidth="1"/>
    <col min="19" max="16384" width="9" style="2"/>
  </cols>
  <sheetData>
    <row r="3" spans="17:20" ht="16.899999999999999" customHeight="1" x14ac:dyDescent="0.15">
      <c r="Q3" s="2" t="s">
        <v>313</v>
      </c>
    </row>
    <row r="4" spans="17:20" ht="16.899999999999999" customHeight="1" x14ac:dyDescent="0.15">
      <c r="Q4" s="14" t="s">
        <v>32</v>
      </c>
      <c r="R4" s="15" t="s">
        <v>279</v>
      </c>
      <c r="S4" s="16">
        <v>1071</v>
      </c>
      <c r="T4" s="20">
        <v>88.5</v>
      </c>
    </row>
    <row r="5" spans="17:20" ht="16.899999999999999" customHeight="1" x14ac:dyDescent="0.15">
      <c r="Q5" s="14" t="s">
        <v>49</v>
      </c>
      <c r="R5" s="21" t="s">
        <v>400</v>
      </c>
      <c r="S5" s="16">
        <v>965</v>
      </c>
      <c r="T5" s="20">
        <v>79.8</v>
      </c>
    </row>
    <row r="6" spans="17:20" ht="16.899999999999999" customHeight="1" x14ac:dyDescent="0.15">
      <c r="Q6" s="14" t="s">
        <v>33</v>
      </c>
      <c r="R6" s="15" t="s">
        <v>280</v>
      </c>
      <c r="S6" s="16">
        <v>788</v>
      </c>
      <c r="T6" s="20">
        <v>65.099999999999994</v>
      </c>
    </row>
    <row r="7" spans="17:20" ht="16.899999999999999" customHeight="1" x14ac:dyDescent="0.15">
      <c r="Q7" s="14" t="s">
        <v>42</v>
      </c>
      <c r="R7" s="21" t="s">
        <v>401</v>
      </c>
      <c r="S7" s="16">
        <v>727</v>
      </c>
      <c r="T7" s="20">
        <v>60.1</v>
      </c>
    </row>
    <row r="8" spans="17:20" ht="16.899999999999999" customHeight="1" x14ac:dyDescent="0.15">
      <c r="Q8" s="14" t="s">
        <v>77</v>
      </c>
      <c r="R8" s="15" t="s">
        <v>314</v>
      </c>
      <c r="S8" s="16">
        <v>683</v>
      </c>
      <c r="T8" s="20">
        <v>56.4</v>
      </c>
    </row>
    <row r="9" spans="17:20" ht="16.899999999999999" customHeight="1" x14ac:dyDescent="0.15">
      <c r="Q9" s="14" t="s">
        <v>31</v>
      </c>
      <c r="R9" s="21" t="s">
        <v>402</v>
      </c>
      <c r="S9" s="16">
        <v>455</v>
      </c>
      <c r="T9" s="20">
        <v>37.6</v>
      </c>
    </row>
    <row r="10" spans="17:20" ht="16.899999999999999" customHeight="1" x14ac:dyDescent="0.15">
      <c r="Q10" s="14" t="s">
        <v>74</v>
      </c>
      <c r="R10" s="21" t="s">
        <v>403</v>
      </c>
      <c r="S10" s="16">
        <v>381</v>
      </c>
      <c r="T10" s="20">
        <v>31.5</v>
      </c>
    </row>
    <row r="11" spans="17:20" ht="16.899999999999999" customHeight="1" x14ac:dyDescent="0.15">
      <c r="Q11" s="14" t="s">
        <v>40</v>
      </c>
      <c r="R11" s="15" t="s">
        <v>281</v>
      </c>
      <c r="S11" s="16">
        <v>191</v>
      </c>
      <c r="T11" s="20">
        <v>15.8</v>
      </c>
    </row>
    <row r="12" spans="17:20" ht="16.899999999999999" customHeight="1" x14ac:dyDescent="0.15">
      <c r="Q12" s="14" t="s">
        <v>30</v>
      </c>
      <c r="R12" s="21" t="s">
        <v>404</v>
      </c>
      <c r="S12" s="16">
        <v>122</v>
      </c>
      <c r="T12" s="20">
        <v>10.1</v>
      </c>
    </row>
    <row r="13" spans="17:20" ht="16.899999999999999" customHeight="1" x14ac:dyDescent="0.15">
      <c r="Q13" s="14" t="s">
        <v>41</v>
      </c>
      <c r="R13" s="21" t="s">
        <v>405</v>
      </c>
      <c r="S13" s="16">
        <v>76</v>
      </c>
      <c r="T13" s="20">
        <v>6.3</v>
      </c>
    </row>
    <row r="14" spans="17:20" ht="16.899999999999999" customHeight="1" x14ac:dyDescent="0.15">
      <c r="Q14" s="14" t="s">
        <v>75</v>
      </c>
      <c r="R14" s="21" t="s">
        <v>406</v>
      </c>
      <c r="S14" s="16">
        <v>45</v>
      </c>
      <c r="T14" s="20">
        <v>3.7</v>
      </c>
    </row>
    <row r="15" spans="17:20" ht="16.899999999999999" customHeight="1" x14ac:dyDescent="0.15">
      <c r="Q15" s="14" t="s">
        <v>178</v>
      </c>
      <c r="R15" s="21" t="s">
        <v>407</v>
      </c>
      <c r="S15" s="16">
        <v>8</v>
      </c>
      <c r="T15" s="20">
        <v>0.7</v>
      </c>
    </row>
    <row r="16" spans="17:20" ht="16.899999999999999" customHeight="1" x14ac:dyDescent="0.15">
      <c r="Q16" s="14" t="s">
        <v>179</v>
      </c>
      <c r="R16" s="15" t="s">
        <v>48</v>
      </c>
      <c r="S16" s="16">
        <v>4</v>
      </c>
      <c r="T16" s="20">
        <v>0.3</v>
      </c>
    </row>
    <row r="17" spans="17:20" ht="16.899999999999999" customHeight="1" x14ac:dyDescent="0.15">
      <c r="Q17" s="14" t="s">
        <v>278</v>
      </c>
      <c r="R17" s="15" t="s">
        <v>282</v>
      </c>
      <c r="S17" s="16">
        <v>17</v>
      </c>
      <c r="T17" s="20">
        <v>1.4</v>
      </c>
    </row>
    <row r="18" spans="17:20" ht="16.899999999999999" customHeight="1" x14ac:dyDescent="0.15">
      <c r="Q18" s="14" t="s">
        <v>277</v>
      </c>
      <c r="R18" s="15" t="s">
        <v>5</v>
      </c>
      <c r="S18" s="16">
        <v>16</v>
      </c>
      <c r="T18" s="20">
        <v>1.3</v>
      </c>
    </row>
    <row r="19" spans="17:20" ht="16.899999999999999" customHeight="1" x14ac:dyDescent="0.15">
      <c r="Q19" s="18"/>
      <c r="R19" s="19" t="s">
        <v>3</v>
      </c>
      <c r="S19" s="16"/>
      <c r="T19" s="20">
        <v>0</v>
      </c>
    </row>
    <row r="20" spans="17:20" ht="16.899999999999999" customHeight="1" x14ac:dyDescent="0.15">
      <c r="Q20" s="18"/>
      <c r="R20" s="19" t="s">
        <v>50</v>
      </c>
      <c r="S20" s="16">
        <v>1210</v>
      </c>
      <c r="T20" s="20">
        <v>100</v>
      </c>
    </row>
  </sheetData>
  <sortState ref="Q4:T15">
    <sortCondition descending="1" ref="S4:S15"/>
  </sortState>
  <phoneticPr fontId="9"/>
  <pageMargins left="0.7" right="0.7" top="0.75" bottom="0.75" header="0.3" footer="0.3"/>
  <pageSetup paperSize="9" scale="72" orientation="portrait" r:id="rId1"/>
  <colBreaks count="1" manualBreakCount="1">
    <brk id="15" min="1" max="53" man="1"/>
  </colBreaks>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38"/>
  <sheetViews>
    <sheetView view="pageBreakPreview" zoomScaleNormal="100" zoomScaleSheetLayoutView="100" workbookViewId="0"/>
  </sheetViews>
  <sheetFormatPr defaultColWidth="9" defaultRowHeight="14.25" x14ac:dyDescent="0.15"/>
  <cols>
    <col min="1" max="2" width="9" style="119"/>
    <col min="3" max="3" width="32.625" style="119" customWidth="1"/>
    <col min="4" max="13" width="8.875" style="119" customWidth="1"/>
    <col min="14" max="14" width="9" style="119"/>
    <col min="15" max="15" width="8.875" style="119" customWidth="1"/>
    <col min="16" max="16384" width="9" style="119"/>
  </cols>
  <sheetData>
    <row r="1" spans="3:16" x14ac:dyDescent="0.15">
      <c r="C1" s="2" t="s">
        <v>313</v>
      </c>
    </row>
    <row r="4" spans="3:16" ht="57" customHeight="1" thickBot="1" x14ac:dyDescent="0.2">
      <c r="C4" s="120" t="s">
        <v>35</v>
      </c>
      <c r="D4" s="159" t="s">
        <v>36</v>
      </c>
      <c r="E4" s="134" t="s">
        <v>20</v>
      </c>
      <c r="F4" s="135" t="s">
        <v>21</v>
      </c>
      <c r="G4" s="135" t="s">
        <v>22</v>
      </c>
      <c r="H4" s="135" t="s">
        <v>23</v>
      </c>
      <c r="I4" s="135" t="s">
        <v>24</v>
      </c>
      <c r="J4" s="135" t="s">
        <v>25</v>
      </c>
      <c r="K4" s="135" t="s">
        <v>26</v>
      </c>
      <c r="L4" s="135" t="s">
        <v>27</v>
      </c>
      <c r="M4" s="135" t="s">
        <v>378</v>
      </c>
      <c r="O4" s="122" t="s">
        <v>5</v>
      </c>
    </row>
    <row r="5" spans="3:16" ht="21" customHeight="1" x14ac:dyDescent="0.15">
      <c r="C5" s="166" t="s">
        <v>315</v>
      </c>
      <c r="D5" s="123">
        <v>1210</v>
      </c>
      <c r="E5" s="145">
        <v>19</v>
      </c>
      <c r="F5" s="124">
        <v>61</v>
      </c>
      <c r="G5" s="124">
        <v>114</v>
      </c>
      <c r="H5" s="124">
        <v>197</v>
      </c>
      <c r="I5" s="124">
        <v>242</v>
      </c>
      <c r="J5" s="124">
        <v>112</v>
      </c>
      <c r="K5" s="124">
        <v>95</v>
      </c>
      <c r="L5" s="124">
        <v>184</v>
      </c>
      <c r="M5" s="124">
        <v>169</v>
      </c>
      <c r="O5" s="124">
        <v>17</v>
      </c>
    </row>
    <row r="6" spans="3:16" ht="21" customHeight="1" thickBot="1" x14ac:dyDescent="0.2">
      <c r="C6" s="168"/>
      <c r="D6" s="131">
        <v>100</v>
      </c>
      <c r="E6" s="158">
        <v>100</v>
      </c>
      <c r="F6" s="132">
        <v>100</v>
      </c>
      <c r="G6" s="132">
        <v>100</v>
      </c>
      <c r="H6" s="132">
        <v>100</v>
      </c>
      <c r="I6" s="132">
        <v>100</v>
      </c>
      <c r="J6" s="132">
        <v>100</v>
      </c>
      <c r="K6" s="132">
        <v>100</v>
      </c>
      <c r="L6" s="132">
        <v>100</v>
      </c>
      <c r="M6" s="132">
        <v>100</v>
      </c>
      <c r="N6" s="133"/>
      <c r="O6" s="132">
        <v>100</v>
      </c>
    </row>
    <row r="7" spans="3:16" ht="21" customHeight="1" x14ac:dyDescent="0.15">
      <c r="C7" s="166" t="s">
        <v>341</v>
      </c>
      <c r="D7" s="146">
        <v>1071</v>
      </c>
      <c r="E7" s="147">
        <v>16</v>
      </c>
      <c r="F7" s="148">
        <v>48</v>
      </c>
      <c r="G7" s="148">
        <v>94</v>
      </c>
      <c r="H7" s="148">
        <v>165</v>
      </c>
      <c r="I7" s="148">
        <v>217</v>
      </c>
      <c r="J7" s="148">
        <v>99</v>
      </c>
      <c r="K7" s="148">
        <v>87</v>
      </c>
      <c r="L7" s="148">
        <v>174</v>
      </c>
      <c r="M7" s="148">
        <v>157</v>
      </c>
      <c r="O7" s="148">
        <v>14</v>
      </c>
      <c r="P7" s="149"/>
    </row>
    <row r="8" spans="3:16" ht="21" customHeight="1" x14ac:dyDescent="0.15">
      <c r="C8" s="162"/>
      <c r="D8" s="150">
        <v>88.5</v>
      </c>
      <c r="E8" s="151">
        <v>84.2</v>
      </c>
      <c r="F8" s="152">
        <v>78.7</v>
      </c>
      <c r="G8" s="152">
        <v>82.5</v>
      </c>
      <c r="H8" s="152">
        <v>83.8</v>
      </c>
      <c r="I8" s="152">
        <v>89.7</v>
      </c>
      <c r="J8" s="152">
        <v>88.4</v>
      </c>
      <c r="K8" s="152">
        <v>91.6</v>
      </c>
      <c r="L8" s="152">
        <v>94.6</v>
      </c>
      <c r="M8" s="152">
        <v>92.9</v>
      </c>
      <c r="O8" s="152">
        <v>82.4</v>
      </c>
    </row>
    <row r="9" spans="3:16" ht="21" customHeight="1" x14ac:dyDescent="0.15">
      <c r="C9" s="161" t="s">
        <v>342</v>
      </c>
      <c r="D9" s="153">
        <v>965</v>
      </c>
      <c r="E9" s="154">
        <v>12</v>
      </c>
      <c r="F9" s="155">
        <v>45</v>
      </c>
      <c r="G9" s="155">
        <v>89</v>
      </c>
      <c r="H9" s="155">
        <v>158</v>
      </c>
      <c r="I9" s="155">
        <v>194</v>
      </c>
      <c r="J9" s="155">
        <v>85</v>
      </c>
      <c r="K9" s="155">
        <v>84</v>
      </c>
      <c r="L9" s="155">
        <v>148</v>
      </c>
      <c r="M9" s="155">
        <v>136</v>
      </c>
      <c r="O9" s="155">
        <v>14</v>
      </c>
    </row>
    <row r="10" spans="3:16" ht="21" customHeight="1" x14ac:dyDescent="0.15">
      <c r="C10" s="162"/>
      <c r="D10" s="150">
        <v>79.8</v>
      </c>
      <c r="E10" s="151">
        <v>63.2</v>
      </c>
      <c r="F10" s="152">
        <v>73.8</v>
      </c>
      <c r="G10" s="152">
        <v>78.099999999999994</v>
      </c>
      <c r="H10" s="152">
        <v>80.2</v>
      </c>
      <c r="I10" s="152">
        <v>80.2</v>
      </c>
      <c r="J10" s="152">
        <v>75.900000000000006</v>
      </c>
      <c r="K10" s="152">
        <v>88.4</v>
      </c>
      <c r="L10" s="152">
        <v>80.400000000000006</v>
      </c>
      <c r="M10" s="152">
        <v>80.5</v>
      </c>
      <c r="O10" s="152">
        <v>82.4</v>
      </c>
    </row>
    <row r="11" spans="3:16" ht="21" customHeight="1" x14ac:dyDescent="0.15">
      <c r="C11" s="161" t="s">
        <v>343</v>
      </c>
      <c r="D11" s="153">
        <v>788</v>
      </c>
      <c r="E11" s="154">
        <v>11</v>
      </c>
      <c r="F11" s="155">
        <v>40</v>
      </c>
      <c r="G11" s="155">
        <v>71</v>
      </c>
      <c r="H11" s="155">
        <v>125</v>
      </c>
      <c r="I11" s="155">
        <v>162</v>
      </c>
      <c r="J11" s="155">
        <v>61</v>
      </c>
      <c r="K11" s="155">
        <v>61</v>
      </c>
      <c r="L11" s="155">
        <v>127</v>
      </c>
      <c r="M11" s="155">
        <v>119</v>
      </c>
      <c r="O11" s="155">
        <v>11</v>
      </c>
    </row>
    <row r="12" spans="3:16" ht="21" customHeight="1" x14ac:dyDescent="0.15">
      <c r="C12" s="162"/>
      <c r="D12" s="150">
        <v>65.099999999999994</v>
      </c>
      <c r="E12" s="151">
        <v>57.9</v>
      </c>
      <c r="F12" s="152">
        <v>65.599999999999994</v>
      </c>
      <c r="G12" s="152">
        <v>62.3</v>
      </c>
      <c r="H12" s="152">
        <v>63.5</v>
      </c>
      <c r="I12" s="152">
        <v>66.900000000000006</v>
      </c>
      <c r="J12" s="152">
        <v>54.5</v>
      </c>
      <c r="K12" s="152">
        <v>64.2</v>
      </c>
      <c r="L12" s="152">
        <v>69</v>
      </c>
      <c r="M12" s="152">
        <v>70.400000000000006</v>
      </c>
      <c r="O12" s="152">
        <v>64.7</v>
      </c>
    </row>
    <row r="13" spans="3:16" ht="21" customHeight="1" x14ac:dyDescent="0.15">
      <c r="C13" s="161" t="s">
        <v>344</v>
      </c>
      <c r="D13" s="153">
        <v>727</v>
      </c>
      <c r="E13" s="154">
        <v>11</v>
      </c>
      <c r="F13" s="155">
        <v>25</v>
      </c>
      <c r="G13" s="155">
        <v>61</v>
      </c>
      <c r="H13" s="155">
        <v>97</v>
      </c>
      <c r="I13" s="155">
        <v>144</v>
      </c>
      <c r="J13" s="155">
        <v>67</v>
      </c>
      <c r="K13" s="155">
        <v>61</v>
      </c>
      <c r="L13" s="155">
        <v>128</v>
      </c>
      <c r="M13" s="155">
        <v>123</v>
      </c>
      <c r="O13" s="155">
        <v>10</v>
      </c>
    </row>
    <row r="14" spans="3:16" ht="21" customHeight="1" x14ac:dyDescent="0.15">
      <c r="C14" s="162"/>
      <c r="D14" s="150">
        <v>60.1</v>
      </c>
      <c r="E14" s="151">
        <v>57.9</v>
      </c>
      <c r="F14" s="152">
        <v>41</v>
      </c>
      <c r="G14" s="152">
        <v>53.5</v>
      </c>
      <c r="H14" s="152">
        <v>49.2</v>
      </c>
      <c r="I14" s="152">
        <v>59.5</v>
      </c>
      <c r="J14" s="152">
        <v>59.8</v>
      </c>
      <c r="K14" s="152">
        <v>64.2</v>
      </c>
      <c r="L14" s="152">
        <v>69.599999999999994</v>
      </c>
      <c r="M14" s="152">
        <v>72.8</v>
      </c>
      <c r="O14" s="152">
        <v>58.8</v>
      </c>
    </row>
    <row r="15" spans="3:16" ht="21" customHeight="1" x14ac:dyDescent="0.15">
      <c r="C15" s="161" t="s">
        <v>345</v>
      </c>
      <c r="D15" s="153">
        <v>683</v>
      </c>
      <c r="E15" s="154">
        <v>11</v>
      </c>
      <c r="F15" s="155">
        <v>20</v>
      </c>
      <c r="G15" s="155">
        <v>54</v>
      </c>
      <c r="H15" s="155">
        <v>109</v>
      </c>
      <c r="I15" s="155">
        <v>129</v>
      </c>
      <c r="J15" s="155">
        <v>61</v>
      </c>
      <c r="K15" s="155">
        <v>63</v>
      </c>
      <c r="L15" s="155">
        <v>129</v>
      </c>
      <c r="M15" s="155">
        <v>97</v>
      </c>
      <c r="O15" s="155">
        <v>10</v>
      </c>
    </row>
    <row r="16" spans="3:16" ht="21" customHeight="1" x14ac:dyDescent="0.15">
      <c r="C16" s="162"/>
      <c r="D16" s="150">
        <v>56.4</v>
      </c>
      <c r="E16" s="151">
        <v>57.9</v>
      </c>
      <c r="F16" s="152">
        <v>32.799999999999997</v>
      </c>
      <c r="G16" s="152">
        <v>47.4</v>
      </c>
      <c r="H16" s="152">
        <v>55.3</v>
      </c>
      <c r="I16" s="152">
        <v>53.3</v>
      </c>
      <c r="J16" s="152">
        <v>54.5</v>
      </c>
      <c r="K16" s="152">
        <v>66.3</v>
      </c>
      <c r="L16" s="152">
        <v>70.099999999999994</v>
      </c>
      <c r="M16" s="152">
        <v>57.4</v>
      </c>
      <c r="O16" s="152">
        <v>58.8</v>
      </c>
    </row>
    <row r="17" spans="3:15" ht="21" customHeight="1" x14ac:dyDescent="0.15">
      <c r="C17" s="161" t="s">
        <v>346</v>
      </c>
      <c r="D17" s="153">
        <v>455</v>
      </c>
      <c r="E17" s="154">
        <v>3</v>
      </c>
      <c r="F17" s="155">
        <v>13</v>
      </c>
      <c r="G17" s="155">
        <v>32</v>
      </c>
      <c r="H17" s="155">
        <v>66</v>
      </c>
      <c r="I17" s="155">
        <v>98</v>
      </c>
      <c r="J17" s="155">
        <v>40</v>
      </c>
      <c r="K17" s="155">
        <v>39</v>
      </c>
      <c r="L17" s="155">
        <v>83</v>
      </c>
      <c r="M17" s="155">
        <v>74</v>
      </c>
      <c r="O17" s="155">
        <v>7</v>
      </c>
    </row>
    <row r="18" spans="3:15" ht="21" customHeight="1" x14ac:dyDescent="0.15">
      <c r="C18" s="162"/>
      <c r="D18" s="150">
        <v>37.6</v>
      </c>
      <c r="E18" s="151">
        <v>15.8</v>
      </c>
      <c r="F18" s="152">
        <v>21.3</v>
      </c>
      <c r="G18" s="152">
        <v>28.1</v>
      </c>
      <c r="H18" s="152">
        <v>33.5</v>
      </c>
      <c r="I18" s="152">
        <v>40.5</v>
      </c>
      <c r="J18" s="152">
        <v>35.700000000000003</v>
      </c>
      <c r="K18" s="152">
        <v>41.1</v>
      </c>
      <c r="L18" s="152">
        <v>45.1</v>
      </c>
      <c r="M18" s="152">
        <v>43.8</v>
      </c>
      <c r="O18" s="152">
        <v>41.2</v>
      </c>
    </row>
    <row r="19" spans="3:15" ht="21" customHeight="1" x14ac:dyDescent="0.15">
      <c r="C19" s="161" t="s">
        <v>347</v>
      </c>
      <c r="D19" s="153">
        <v>381</v>
      </c>
      <c r="E19" s="154">
        <v>1</v>
      </c>
      <c r="F19" s="155">
        <v>4</v>
      </c>
      <c r="G19" s="155">
        <v>20</v>
      </c>
      <c r="H19" s="155">
        <v>48</v>
      </c>
      <c r="I19" s="155">
        <v>65</v>
      </c>
      <c r="J19" s="155">
        <v>43</v>
      </c>
      <c r="K19" s="155">
        <v>36</v>
      </c>
      <c r="L19" s="155">
        <v>84</v>
      </c>
      <c r="M19" s="155">
        <v>74</v>
      </c>
      <c r="O19" s="155">
        <v>6</v>
      </c>
    </row>
    <row r="20" spans="3:15" ht="21" customHeight="1" x14ac:dyDescent="0.15">
      <c r="C20" s="162"/>
      <c r="D20" s="150">
        <v>31.5</v>
      </c>
      <c r="E20" s="151">
        <v>5.3</v>
      </c>
      <c r="F20" s="152">
        <v>6.6</v>
      </c>
      <c r="G20" s="152">
        <v>17.5</v>
      </c>
      <c r="H20" s="152">
        <v>24.4</v>
      </c>
      <c r="I20" s="152">
        <v>26.9</v>
      </c>
      <c r="J20" s="152">
        <v>38.4</v>
      </c>
      <c r="K20" s="152">
        <v>37.9</v>
      </c>
      <c r="L20" s="152">
        <v>45.7</v>
      </c>
      <c r="M20" s="152">
        <v>43.8</v>
      </c>
      <c r="O20" s="152">
        <v>35.299999999999997</v>
      </c>
    </row>
    <row r="21" spans="3:15" ht="21" customHeight="1" x14ac:dyDescent="0.15">
      <c r="C21" s="161" t="s">
        <v>348</v>
      </c>
      <c r="D21" s="153">
        <v>191</v>
      </c>
      <c r="E21" s="154">
        <v>0</v>
      </c>
      <c r="F21" s="155">
        <v>9</v>
      </c>
      <c r="G21" s="155">
        <v>18</v>
      </c>
      <c r="H21" s="155">
        <v>30</v>
      </c>
      <c r="I21" s="155">
        <v>44</v>
      </c>
      <c r="J21" s="155">
        <v>17</v>
      </c>
      <c r="K21" s="155">
        <v>22</v>
      </c>
      <c r="L21" s="155">
        <v>34</v>
      </c>
      <c r="M21" s="155">
        <v>16</v>
      </c>
      <c r="O21" s="155">
        <v>1</v>
      </c>
    </row>
    <row r="22" spans="3:15" ht="21" customHeight="1" x14ac:dyDescent="0.15">
      <c r="C22" s="162"/>
      <c r="D22" s="150">
        <v>15.8</v>
      </c>
      <c r="E22" s="151">
        <v>0</v>
      </c>
      <c r="F22" s="152">
        <v>14.8</v>
      </c>
      <c r="G22" s="152">
        <v>15.8</v>
      </c>
      <c r="H22" s="152">
        <v>15.2</v>
      </c>
      <c r="I22" s="152">
        <v>18.2</v>
      </c>
      <c r="J22" s="152">
        <v>15.2</v>
      </c>
      <c r="K22" s="152">
        <v>23.2</v>
      </c>
      <c r="L22" s="152">
        <v>18.5</v>
      </c>
      <c r="M22" s="152">
        <v>9.5</v>
      </c>
      <c r="O22" s="152">
        <v>5.9</v>
      </c>
    </row>
    <row r="23" spans="3:15" ht="21" customHeight="1" x14ac:dyDescent="0.15">
      <c r="C23" s="161" t="s">
        <v>349</v>
      </c>
      <c r="D23" s="153">
        <v>122</v>
      </c>
      <c r="E23" s="154">
        <v>0</v>
      </c>
      <c r="F23" s="155">
        <v>2</v>
      </c>
      <c r="G23" s="155">
        <v>7</v>
      </c>
      <c r="H23" s="155">
        <v>18</v>
      </c>
      <c r="I23" s="155">
        <v>20</v>
      </c>
      <c r="J23" s="155">
        <v>9</v>
      </c>
      <c r="K23" s="155">
        <v>11</v>
      </c>
      <c r="L23" s="155">
        <v>29</v>
      </c>
      <c r="M23" s="155">
        <v>23</v>
      </c>
      <c r="O23" s="155">
        <v>3</v>
      </c>
    </row>
    <row r="24" spans="3:15" ht="21" customHeight="1" x14ac:dyDescent="0.15">
      <c r="C24" s="162"/>
      <c r="D24" s="150">
        <v>10.1</v>
      </c>
      <c r="E24" s="151">
        <v>0</v>
      </c>
      <c r="F24" s="152">
        <v>3.3</v>
      </c>
      <c r="G24" s="152">
        <v>6.1</v>
      </c>
      <c r="H24" s="152">
        <v>9.1</v>
      </c>
      <c r="I24" s="152">
        <v>8.3000000000000007</v>
      </c>
      <c r="J24" s="152">
        <v>8</v>
      </c>
      <c r="K24" s="152">
        <v>11.6</v>
      </c>
      <c r="L24" s="152">
        <v>15.8</v>
      </c>
      <c r="M24" s="152">
        <v>13.6</v>
      </c>
      <c r="O24" s="152">
        <v>17.600000000000001</v>
      </c>
    </row>
    <row r="25" spans="3:15" ht="21" customHeight="1" x14ac:dyDescent="0.15">
      <c r="C25" s="161" t="s">
        <v>350</v>
      </c>
      <c r="D25" s="153">
        <v>76</v>
      </c>
      <c r="E25" s="154">
        <v>1</v>
      </c>
      <c r="F25" s="155">
        <v>2</v>
      </c>
      <c r="G25" s="155">
        <v>4</v>
      </c>
      <c r="H25" s="155">
        <v>9</v>
      </c>
      <c r="I25" s="155">
        <v>18</v>
      </c>
      <c r="J25" s="155">
        <v>6</v>
      </c>
      <c r="K25" s="155">
        <v>13</v>
      </c>
      <c r="L25" s="155">
        <v>15</v>
      </c>
      <c r="M25" s="155">
        <v>8</v>
      </c>
      <c r="O25" s="155">
        <v>0</v>
      </c>
    </row>
    <row r="26" spans="3:15" ht="21" customHeight="1" x14ac:dyDescent="0.15">
      <c r="C26" s="162"/>
      <c r="D26" s="150">
        <v>6.3</v>
      </c>
      <c r="E26" s="151">
        <v>5.3</v>
      </c>
      <c r="F26" s="152">
        <v>3.3</v>
      </c>
      <c r="G26" s="152">
        <v>3.5</v>
      </c>
      <c r="H26" s="152">
        <v>4.5999999999999996</v>
      </c>
      <c r="I26" s="152">
        <v>7.4</v>
      </c>
      <c r="J26" s="152">
        <v>5.4</v>
      </c>
      <c r="K26" s="152">
        <v>13.7</v>
      </c>
      <c r="L26" s="152">
        <v>8.1999999999999993</v>
      </c>
      <c r="M26" s="152">
        <v>4.7</v>
      </c>
      <c r="O26" s="152">
        <v>0</v>
      </c>
    </row>
    <row r="27" spans="3:15" ht="21" customHeight="1" x14ac:dyDescent="0.15">
      <c r="C27" s="161" t="s">
        <v>351</v>
      </c>
      <c r="D27" s="153">
        <v>45</v>
      </c>
      <c r="E27" s="154">
        <v>1</v>
      </c>
      <c r="F27" s="155">
        <v>0</v>
      </c>
      <c r="G27" s="155">
        <v>4</v>
      </c>
      <c r="H27" s="155">
        <v>13</v>
      </c>
      <c r="I27" s="155">
        <v>11</v>
      </c>
      <c r="J27" s="155">
        <v>2</v>
      </c>
      <c r="K27" s="155">
        <v>5</v>
      </c>
      <c r="L27" s="155">
        <v>6</v>
      </c>
      <c r="M27" s="155">
        <v>3</v>
      </c>
      <c r="O27" s="155">
        <v>0</v>
      </c>
    </row>
    <row r="28" spans="3:15" ht="21" customHeight="1" x14ac:dyDescent="0.15">
      <c r="C28" s="162"/>
      <c r="D28" s="150">
        <v>3.7</v>
      </c>
      <c r="E28" s="151">
        <v>5.3</v>
      </c>
      <c r="F28" s="152">
        <v>0</v>
      </c>
      <c r="G28" s="152">
        <v>3.5</v>
      </c>
      <c r="H28" s="152">
        <v>6.6</v>
      </c>
      <c r="I28" s="152">
        <v>4.5</v>
      </c>
      <c r="J28" s="152">
        <v>1.8</v>
      </c>
      <c r="K28" s="152">
        <v>5.3</v>
      </c>
      <c r="L28" s="152">
        <v>3.3</v>
      </c>
      <c r="M28" s="152">
        <v>1.8</v>
      </c>
      <c r="O28" s="152">
        <v>0</v>
      </c>
    </row>
    <row r="29" spans="3:15" ht="21" customHeight="1" x14ac:dyDescent="0.15">
      <c r="C29" s="161" t="s">
        <v>352</v>
      </c>
      <c r="D29" s="153">
        <v>8</v>
      </c>
      <c r="E29" s="154">
        <v>0</v>
      </c>
      <c r="F29" s="155">
        <v>0</v>
      </c>
      <c r="G29" s="155">
        <v>0</v>
      </c>
      <c r="H29" s="155">
        <v>1</v>
      </c>
      <c r="I29" s="155">
        <v>1</v>
      </c>
      <c r="J29" s="155">
        <v>1</v>
      </c>
      <c r="K29" s="155">
        <v>3</v>
      </c>
      <c r="L29" s="155">
        <v>1</v>
      </c>
      <c r="M29" s="155">
        <v>1</v>
      </c>
      <c r="O29" s="155">
        <v>0</v>
      </c>
    </row>
    <row r="30" spans="3:15" ht="21" customHeight="1" x14ac:dyDescent="0.15">
      <c r="C30" s="162"/>
      <c r="D30" s="150">
        <v>0.7</v>
      </c>
      <c r="E30" s="151">
        <v>0</v>
      </c>
      <c r="F30" s="152">
        <v>0</v>
      </c>
      <c r="G30" s="152">
        <v>0</v>
      </c>
      <c r="H30" s="152">
        <v>0.5</v>
      </c>
      <c r="I30" s="152">
        <v>0.4</v>
      </c>
      <c r="J30" s="152">
        <v>0.9</v>
      </c>
      <c r="K30" s="152">
        <v>3.2</v>
      </c>
      <c r="L30" s="152">
        <v>0.5</v>
      </c>
      <c r="M30" s="152">
        <v>0.6</v>
      </c>
      <c r="O30" s="152">
        <v>0</v>
      </c>
    </row>
    <row r="31" spans="3:15" ht="21" customHeight="1" x14ac:dyDescent="0.15">
      <c r="C31" s="161" t="s">
        <v>329</v>
      </c>
      <c r="D31" s="153">
        <v>4</v>
      </c>
      <c r="E31" s="154">
        <v>0</v>
      </c>
      <c r="F31" s="155">
        <v>0</v>
      </c>
      <c r="G31" s="155">
        <v>1</v>
      </c>
      <c r="H31" s="155">
        <v>0</v>
      </c>
      <c r="I31" s="155">
        <v>2</v>
      </c>
      <c r="J31" s="155">
        <v>0</v>
      </c>
      <c r="K31" s="155">
        <v>0</v>
      </c>
      <c r="L31" s="155">
        <v>0</v>
      </c>
      <c r="M31" s="155">
        <v>1</v>
      </c>
      <c r="O31" s="155">
        <v>0</v>
      </c>
    </row>
    <row r="32" spans="3:15" ht="21" customHeight="1" x14ac:dyDescent="0.15">
      <c r="C32" s="162"/>
      <c r="D32" s="150">
        <v>0.3</v>
      </c>
      <c r="E32" s="151">
        <v>0</v>
      </c>
      <c r="F32" s="152">
        <v>0</v>
      </c>
      <c r="G32" s="152">
        <v>0.9</v>
      </c>
      <c r="H32" s="152">
        <v>0</v>
      </c>
      <c r="I32" s="152">
        <v>0.8</v>
      </c>
      <c r="J32" s="152">
        <v>0</v>
      </c>
      <c r="K32" s="152">
        <v>0</v>
      </c>
      <c r="L32" s="152">
        <v>0</v>
      </c>
      <c r="M32" s="152">
        <v>0.6</v>
      </c>
      <c r="O32" s="152">
        <v>0</v>
      </c>
    </row>
    <row r="33" spans="3:15" ht="21" customHeight="1" x14ac:dyDescent="0.15">
      <c r="C33" s="161" t="s">
        <v>353</v>
      </c>
      <c r="D33" s="153">
        <v>17</v>
      </c>
      <c r="E33" s="154">
        <v>0</v>
      </c>
      <c r="F33" s="155">
        <v>2</v>
      </c>
      <c r="G33" s="155">
        <v>2</v>
      </c>
      <c r="H33" s="155">
        <v>5</v>
      </c>
      <c r="I33" s="155">
        <v>1</v>
      </c>
      <c r="J33" s="155">
        <v>2</v>
      </c>
      <c r="K33" s="155">
        <v>0</v>
      </c>
      <c r="L33" s="155">
        <v>3</v>
      </c>
      <c r="M33" s="155">
        <v>2</v>
      </c>
      <c r="O33" s="155">
        <v>0</v>
      </c>
    </row>
    <row r="34" spans="3:15" ht="21" customHeight="1" x14ac:dyDescent="0.15">
      <c r="C34" s="162"/>
      <c r="D34" s="150">
        <v>1.4</v>
      </c>
      <c r="E34" s="151">
        <v>0</v>
      </c>
      <c r="F34" s="152">
        <v>3.3</v>
      </c>
      <c r="G34" s="152">
        <v>1.8</v>
      </c>
      <c r="H34" s="152">
        <v>2.5</v>
      </c>
      <c r="I34" s="152">
        <v>0.4</v>
      </c>
      <c r="J34" s="152">
        <v>1.8</v>
      </c>
      <c r="K34" s="152">
        <v>0</v>
      </c>
      <c r="L34" s="152">
        <v>1.6</v>
      </c>
      <c r="M34" s="152">
        <v>1.2</v>
      </c>
      <c r="O34" s="152">
        <v>0</v>
      </c>
    </row>
    <row r="35" spans="3:15" ht="21" customHeight="1" x14ac:dyDescent="0.15">
      <c r="C35" s="163" t="s">
        <v>319</v>
      </c>
      <c r="D35" s="129">
        <v>16</v>
      </c>
      <c r="E35" s="156">
        <v>0</v>
      </c>
      <c r="F35" s="130">
        <v>2</v>
      </c>
      <c r="G35" s="130">
        <v>0</v>
      </c>
      <c r="H35" s="130">
        <v>2</v>
      </c>
      <c r="I35" s="130">
        <v>4</v>
      </c>
      <c r="J35" s="130">
        <v>2</v>
      </c>
      <c r="K35" s="130">
        <v>2</v>
      </c>
      <c r="L35" s="130">
        <v>1</v>
      </c>
      <c r="M35" s="130">
        <v>3</v>
      </c>
      <c r="O35" s="130">
        <v>0</v>
      </c>
    </row>
    <row r="36" spans="3:15" ht="21" customHeight="1" x14ac:dyDescent="0.15">
      <c r="C36" s="163"/>
      <c r="D36" s="127">
        <v>1.3</v>
      </c>
      <c r="E36" s="157">
        <v>0</v>
      </c>
      <c r="F36" s="128">
        <v>3.3</v>
      </c>
      <c r="G36" s="128">
        <v>0</v>
      </c>
      <c r="H36" s="128">
        <v>1</v>
      </c>
      <c r="I36" s="128">
        <v>1.7</v>
      </c>
      <c r="J36" s="128">
        <v>1.8</v>
      </c>
      <c r="K36" s="128">
        <v>2.1</v>
      </c>
      <c r="L36" s="128">
        <v>0.5</v>
      </c>
      <c r="M36" s="128">
        <v>1.8</v>
      </c>
      <c r="O36" s="128">
        <v>0</v>
      </c>
    </row>
    <row r="37" spans="3:15" ht="19.5" customHeight="1" thickBot="1" x14ac:dyDescent="0.2">
      <c r="C37" s="136"/>
      <c r="D37" s="136"/>
      <c r="E37" s="136"/>
      <c r="F37" s="137"/>
      <c r="G37" s="138"/>
      <c r="H37" s="139"/>
      <c r="I37" s="139"/>
      <c r="J37" s="139"/>
      <c r="K37" s="139"/>
      <c r="L37" s="139"/>
      <c r="M37" s="140" t="s">
        <v>37</v>
      </c>
    </row>
    <row r="38" spans="3:15" ht="19.5" customHeight="1" thickBot="1" x14ac:dyDescent="0.2">
      <c r="C38" s="136"/>
      <c r="D38" s="136"/>
      <c r="E38" s="136"/>
      <c r="F38" s="137"/>
      <c r="G38" s="141" t="s">
        <v>38</v>
      </c>
      <c r="H38" s="142"/>
      <c r="I38" s="137"/>
      <c r="J38" s="137"/>
      <c r="K38" s="137"/>
      <c r="L38" s="141" t="s">
        <v>39</v>
      </c>
      <c r="M38" s="143"/>
    </row>
  </sheetData>
  <mergeCells count="16">
    <mergeCell ref="C5:C6"/>
    <mergeCell ref="C35:C36"/>
    <mergeCell ref="C7:C8"/>
    <mergeCell ref="C9:C10"/>
    <mergeCell ref="C11:C12"/>
    <mergeCell ref="C13:C14"/>
    <mergeCell ref="C15:C16"/>
    <mergeCell ref="C29:C30"/>
    <mergeCell ref="C31:C32"/>
    <mergeCell ref="C33:C34"/>
    <mergeCell ref="C17:C18"/>
    <mergeCell ref="C19:C20"/>
    <mergeCell ref="C21:C22"/>
    <mergeCell ref="C23:C24"/>
    <mergeCell ref="C25:C26"/>
    <mergeCell ref="C27:C28"/>
  </mergeCells>
  <phoneticPr fontId="9"/>
  <conditionalFormatting sqref="D7 D9 D11 D13 D15 D17 D19 D21 D23 D25 D27 D29">
    <cfRule type="top10" dxfId="43" priority="41" stopIfTrue="1" rank="1"/>
    <cfRule type="top10" dxfId="42" priority="44" stopIfTrue="1" rank="2"/>
  </conditionalFormatting>
  <conditionalFormatting sqref="D8 D10 D12 D14 D16 D18 D20 D22 D24 D26 D28 D30">
    <cfRule type="top10" dxfId="41" priority="43" stopIfTrue="1" rank="2"/>
    <cfRule type="top10" dxfId="40" priority="42" stopIfTrue="1" rank="1"/>
  </conditionalFormatting>
  <conditionalFormatting sqref="E7 E9 E11 E13 E15 E17 E19 E21 E23 E25 E27 E29">
    <cfRule type="top10" dxfId="39" priority="40" stopIfTrue="1" rank="2"/>
    <cfRule type="top10" dxfId="38" priority="37" stopIfTrue="1" rank="1"/>
  </conditionalFormatting>
  <conditionalFormatting sqref="E8 E10 E12 E14 E16 E18 E20 E22 E24 E26 E28 E30">
    <cfRule type="top10" dxfId="37" priority="38" stopIfTrue="1" rank="1"/>
    <cfRule type="top10" dxfId="36" priority="39" stopIfTrue="1" rank="2"/>
  </conditionalFormatting>
  <conditionalFormatting sqref="F7 F9 F11 F13 F15 F17 F19 F21 F23 F25 F27 F29">
    <cfRule type="top10" dxfId="35" priority="36" stopIfTrue="1" rank="2"/>
    <cfRule type="top10" dxfId="34" priority="33" stopIfTrue="1" rank="1"/>
  </conditionalFormatting>
  <conditionalFormatting sqref="F8 F10 F12 F14 F16 F18 F20 F22 F24 F26 F28 F30">
    <cfRule type="top10" dxfId="33" priority="35" stopIfTrue="1" rank="2"/>
    <cfRule type="top10" dxfId="32" priority="34" stopIfTrue="1" rank="1"/>
  </conditionalFormatting>
  <conditionalFormatting sqref="G7 G9 G11 G13 G15 G17 G19 G21 G23 G25 G27 G29">
    <cfRule type="top10" dxfId="31" priority="32" stopIfTrue="1" rank="2"/>
    <cfRule type="top10" dxfId="30" priority="29" stopIfTrue="1" rank="1"/>
  </conditionalFormatting>
  <conditionalFormatting sqref="G8 G10 G12 G14 G16 G18 G20 G22 G24 G26 G28 G30">
    <cfRule type="top10" dxfId="29" priority="31" stopIfTrue="1" rank="2"/>
    <cfRule type="top10" dxfId="28" priority="30" stopIfTrue="1" rank="1"/>
  </conditionalFormatting>
  <conditionalFormatting sqref="H7 H9 H11 H13 H15 H17 H19 H21 H23 H25 H27 H29">
    <cfRule type="top10" dxfId="27" priority="28" stopIfTrue="1" rank="2"/>
    <cfRule type="top10" dxfId="26" priority="25" stopIfTrue="1" rank="1"/>
  </conditionalFormatting>
  <conditionalFormatting sqref="H8 H10 H12 H14 H16 H18 H20 H22 H24 H26 H28 H30">
    <cfRule type="top10" dxfId="25" priority="27" stopIfTrue="1" rank="2"/>
    <cfRule type="top10" dxfId="24" priority="26" stopIfTrue="1" rank="1"/>
  </conditionalFormatting>
  <conditionalFormatting sqref="I7 I9 I11 I13 I15 I17 I19 I21 I23 I25 I27 I29">
    <cfRule type="top10" dxfId="23" priority="24" stopIfTrue="1" rank="2"/>
    <cfRule type="top10" dxfId="22" priority="21" stopIfTrue="1" rank="1"/>
  </conditionalFormatting>
  <conditionalFormatting sqref="I8 I10 I12 I14 I16 I18 I20 I22 I24 I26 I28 I30">
    <cfRule type="top10" dxfId="21" priority="23" stopIfTrue="1" rank="2"/>
    <cfRule type="top10" dxfId="20" priority="22" stopIfTrue="1" rank="1"/>
  </conditionalFormatting>
  <conditionalFormatting sqref="J7 J9 J11 J13 J15 J17 J19 J21 J23 J25 J27 J29">
    <cfRule type="top10" dxfId="19" priority="17" stopIfTrue="1" rank="1"/>
    <cfRule type="top10" dxfId="18" priority="20" stopIfTrue="1" rank="2"/>
  </conditionalFormatting>
  <conditionalFormatting sqref="J8 J10 J12 J14 J16 J18 J20 J22 J24 J26 J28 J30">
    <cfRule type="top10" dxfId="17" priority="19" stopIfTrue="1" rank="2"/>
    <cfRule type="top10" dxfId="16" priority="18" stopIfTrue="1" rank="1"/>
  </conditionalFormatting>
  <conditionalFormatting sqref="K7 K9 K11 K13 K15 K17 K19 K21 K23 K25 K27 K29">
    <cfRule type="top10" dxfId="15" priority="16" stopIfTrue="1" rank="2"/>
    <cfRule type="top10" dxfId="14" priority="13" stopIfTrue="1" rank="1"/>
  </conditionalFormatting>
  <conditionalFormatting sqref="K8 K10 K12 K14 K16 K18 K20 K22 K24 K26 K28 K30">
    <cfRule type="top10" dxfId="13" priority="15" stopIfTrue="1" rank="2"/>
    <cfRule type="top10" dxfId="12" priority="14" stopIfTrue="1" rank="1"/>
  </conditionalFormatting>
  <conditionalFormatting sqref="L7 L9 L11 L13 L15 L17 L19 L21 L23 L25 L27 L29">
    <cfRule type="top10" dxfId="11" priority="12" stopIfTrue="1" rank="2"/>
    <cfRule type="top10" dxfId="10" priority="9" stopIfTrue="1" rank="1"/>
  </conditionalFormatting>
  <conditionalFormatting sqref="L8 L10 L12 L14 L16 L18 L20 L22 L24 L26 L28 L30">
    <cfRule type="top10" dxfId="9" priority="10" stopIfTrue="1" rank="1"/>
    <cfRule type="top10" dxfId="8" priority="11" stopIfTrue="1" rank="2"/>
  </conditionalFormatting>
  <conditionalFormatting sqref="M7 M9 M11 M13 M15 M17 M19 M21 M23 M25 M27 M29">
    <cfRule type="top10" dxfId="7" priority="8" stopIfTrue="1" rank="2"/>
    <cfRule type="top10" dxfId="6" priority="5" stopIfTrue="1" rank="1"/>
  </conditionalFormatting>
  <conditionalFormatting sqref="M8 M10 M12 M14 M16 M18 M20 M22 M24 M26 M28 M30">
    <cfRule type="top10" dxfId="5" priority="7" stopIfTrue="1" rank="2"/>
    <cfRule type="top10" dxfId="4" priority="6" stopIfTrue="1" rank="1"/>
  </conditionalFormatting>
  <conditionalFormatting sqref="O7 O9 O11 O13 O15 O17 O19 O21 O23 O25 O27 O29">
    <cfRule type="top10" dxfId="3" priority="1" stopIfTrue="1" rank="1"/>
    <cfRule type="top10" dxfId="2" priority="4" stopIfTrue="1" rank="2"/>
  </conditionalFormatting>
  <conditionalFormatting sqref="O8 O10 O12 O14 O16 O18 O20 O22 O24 O26 O28 O30">
    <cfRule type="top10" dxfId="1" priority="3" stopIfTrue="1" rank="2"/>
    <cfRule type="top10" dxfId="0" priority="2" stopIfTrue="1" rank="1"/>
  </conditionalFormatting>
  <pageMargins left="0.7" right="0.7" top="0.75" bottom="0.75" header="0.3" footer="0.3"/>
  <pageSetup paperSize="9" scale="6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M3:P11"/>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8.75" style="2"/>
    <col min="14" max="14" width="20.75" style="2" customWidth="1"/>
    <col min="15" max="16384" width="8.75" style="2"/>
  </cols>
  <sheetData>
    <row r="3" spans="13:16" ht="19.899999999999999" customHeight="1" x14ac:dyDescent="0.15">
      <c r="M3" s="2" t="s">
        <v>294</v>
      </c>
    </row>
    <row r="4" spans="13:16" ht="19.899999999999999" customHeight="1" x14ac:dyDescent="0.15">
      <c r="M4" s="14" t="s">
        <v>49</v>
      </c>
      <c r="N4" s="15" t="s">
        <v>291</v>
      </c>
      <c r="O4" s="16">
        <v>438</v>
      </c>
      <c r="P4" s="17">
        <v>36.200000000000003</v>
      </c>
    </row>
    <row r="5" spans="13:16" ht="19.899999999999999" customHeight="1" x14ac:dyDescent="0.15">
      <c r="M5" s="14" t="s">
        <v>30</v>
      </c>
      <c r="N5" s="21" t="s">
        <v>292</v>
      </c>
      <c r="O5" s="16">
        <v>701</v>
      </c>
      <c r="P5" s="17">
        <v>57.9</v>
      </c>
    </row>
    <row r="6" spans="13:16" ht="19.899999999999999" customHeight="1" x14ac:dyDescent="0.15">
      <c r="M6" s="14" t="s">
        <v>31</v>
      </c>
      <c r="N6" s="15" t="s">
        <v>286</v>
      </c>
      <c r="O6" s="16">
        <v>60</v>
      </c>
      <c r="P6" s="17">
        <v>5</v>
      </c>
    </row>
    <row r="7" spans="13:16" ht="19.899999999999999" customHeight="1" x14ac:dyDescent="0.15">
      <c r="M7" s="14" t="s">
        <v>32</v>
      </c>
      <c r="N7" s="15" t="s">
        <v>5</v>
      </c>
      <c r="O7" s="16">
        <v>11</v>
      </c>
      <c r="P7" s="17">
        <v>0.9</v>
      </c>
    </row>
    <row r="8" spans="13:16" ht="19.899999999999999" customHeight="1" x14ac:dyDescent="0.15">
      <c r="M8" s="18"/>
      <c r="N8" s="19" t="s">
        <v>3</v>
      </c>
      <c r="O8" s="16">
        <v>1210</v>
      </c>
      <c r="P8" s="17">
        <v>100</v>
      </c>
    </row>
    <row r="10" spans="13:16" ht="19.899999999999999" customHeight="1" x14ac:dyDescent="0.15">
      <c r="M10" s="12"/>
    </row>
    <row r="11" spans="13:16" ht="19.899999999999999" customHeight="1" x14ac:dyDescent="0.15">
      <c r="M11" s="12"/>
    </row>
  </sheetData>
  <phoneticPr fontId="9"/>
  <pageMargins left="0" right="0" top="0.39370078740157483" bottom="0"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view="pageBreakPreview" zoomScaleNormal="100" zoomScaleSheetLayoutView="100" workbookViewId="0">
      <selection activeCell="X15" sqref="X15"/>
    </sheetView>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1.875" style="2" bestFit="1" customWidth="1"/>
    <col min="18" max="18" width="7.75" style="2" bestFit="1" customWidth="1"/>
    <col min="19" max="19" width="20.75" style="2" customWidth="1"/>
    <col min="20" max="16384" width="8.75" style="2"/>
  </cols>
  <sheetData>
    <row r="1" spans="1:29" ht="19.899999999999999" customHeight="1" x14ac:dyDescent="0.15">
      <c r="A1" s="1"/>
    </row>
    <row r="2" spans="1:29" ht="19.899999999999999" customHeight="1" x14ac:dyDescent="0.15">
      <c r="Q2" s="2" t="s">
        <v>294</v>
      </c>
    </row>
    <row r="4" spans="1:29" ht="19.899999999999999" customHeight="1" x14ac:dyDescent="0.15">
      <c r="Q4" s="3"/>
      <c r="R4" s="4"/>
      <c r="S4" s="5" t="s">
        <v>0</v>
      </c>
      <c r="T4" s="6">
        <v>1</v>
      </c>
      <c r="U4" s="6">
        <v>1</v>
      </c>
      <c r="V4" s="6">
        <v>1</v>
      </c>
      <c r="W4" s="6">
        <v>1</v>
      </c>
    </row>
    <row r="5" spans="1:29" ht="19.899999999999999" customHeight="1" x14ac:dyDescent="0.15">
      <c r="Q5" s="3" t="s">
        <v>1</v>
      </c>
      <c r="R5" s="4" t="s">
        <v>3</v>
      </c>
      <c r="S5" s="3" t="s">
        <v>34</v>
      </c>
      <c r="T5" s="7" t="s">
        <v>291</v>
      </c>
      <c r="U5" s="7" t="s">
        <v>292</v>
      </c>
      <c r="V5" s="7" t="s">
        <v>286</v>
      </c>
      <c r="W5" s="15" t="s">
        <v>5</v>
      </c>
    </row>
    <row r="6" spans="1:29" ht="19.899999999999999" customHeight="1" x14ac:dyDescent="0.15">
      <c r="Q6" s="8" t="s">
        <v>20</v>
      </c>
      <c r="R6" s="8">
        <v>19</v>
      </c>
      <c r="S6" s="9" t="str">
        <f t="shared" ref="S6:S15" si="0">Q6&amp;"(n="&amp;R6&amp;")"</f>
        <v>16～19歳(n=19)</v>
      </c>
      <c r="T6" s="10">
        <v>15.8</v>
      </c>
      <c r="U6" s="10">
        <v>78.900000000000006</v>
      </c>
      <c r="V6" s="10">
        <v>5.3</v>
      </c>
      <c r="W6" s="10">
        <v>0</v>
      </c>
    </row>
    <row r="7" spans="1:29" ht="19.899999999999999" customHeight="1" x14ac:dyDescent="0.15">
      <c r="Q7" s="8" t="s">
        <v>21</v>
      </c>
      <c r="R7" s="8">
        <v>61</v>
      </c>
      <c r="S7" s="9" t="str">
        <f t="shared" si="0"/>
        <v>20～29歳(n=61)</v>
      </c>
      <c r="T7" s="10">
        <v>14.8</v>
      </c>
      <c r="U7" s="10">
        <v>80.3</v>
      </c>
      <c r="V7" s="10">
        <v>4.9000000000000004</v>
      </c>
      <c r="W7" s="10">
        <v>0</v>
      </c>
    </row>
    <row r="8" spans="1:29" ht="19.899999999999999" customHeight="1" x14ac:dyDescent="0.15">
      <c r="Q8" s="8" t="s">
        <v>22</v>
      </c>
      <c r="R8" s="8">
        <v>114</v>
      </c>
      <c r="S8" s="9" t="str">
        <f t="shared" si="0"/>
        <v>30～39歳(n=114)</v>
      </c>
      <c r="T8" s="10">
        <v>25.4</v>
      </c>
      <c r="U8" s="10">
        <v>70.2</v>
      </c>
      <c r="V8" s="10">
        <v>4.4000000000000004</v>
      </c>
      <c r="W8" s="10">
        <v>0</v>
      </c>
    </row>
    <row r="9" spans="1:29" ht="19.899999999999999" customHeight="1" x14ac:dyDescent="0.15">
      <c r="Q9" s="8" t="s">
        <v>23</v>
      </c>
      <c r="R9" s="8">
        <v>197</v>
      </c>
      <c r="S9" s="9" t="str">
        <f t="shared" si="0"/>
        <v>40～49歳(n=197)</v>
      </c>
      <c r="T9" s="10">
        <v>29.9</v>
      </c>
      <c r="U9" s="10">
        <v>67.5</v>
      </c>
      <c r="V9" s="10">
        <v>2</v>
      </c>
      <c r="W9" s="10">
        <v>0.5</v>
      </c>
    </row>
    <row r="10" spans="1:29" ht="19.899999999999999" customHeight="1" x14ac:dyDescent="0.15">
      <c r="Q10" s="8" t="s">
        <v>24</v>
      </c>
      <c r="R10" s="8">
        <v>242</v>
      </c>
      <c r="S10" s="9" t="str">
        <f t="shared" si="0"/>
        <v>50～59歳(n=242)</v>
      </c>
      <c r="T10" s="10">
        <v>37.200000000000003</v>
      </c>
      <c r="U10" s="10">
        <v>56.6</v>
      </c>
      <c r="V10" s="10">
        <v>6.2</v>
      </c>
      <c r="W10" s="10">
        <v>0</v>
      </c>
    </row>
    <row r="11" spans="1:29" ht="19.899999999999999" customHeight="1" x14ac:dyDescent="0.15">
      <c r="Q11" s="8" t="s">
        <v>25</v>
      </c>
      <c r="R11" s="8">
        <v>112</v>
      </c>
      <c r="S11" s="9" t="str">
        <f t="shared" si="0"/>
        <v>60～64歳(n=112)</v>
      </c>
      <c r="T11" s="10">
        <v>42.9</v>
      </c>
      <c r="U11" s="10">
        <v>49.1</v>
      </c>
      <c r="V11" s="10">
        <v>7.1</v>
      </c>
      <c r="W11" s="10">
        <v>0.9</v>
      </c>
    </row>
    <row r="12" spans="1:29" ht="19.899999999999999" customHeight="1" x14ac:dyDescent="0.15">
      <c r="Q12" s="8" t="s">
        <v>26</v>
      </c>
      <c r="R12" s="8">
        <v>95</v>
      </c>
      <c r="S12" s="9" t="str">
        <f t="shared" si="0"/>
        <v>65～69歳(n=95)</v>
      </c>
      <c r="T12" s="10">
        <v>38.9</v>
      </c>
      <c r="U12" s="10">
        <v>53.7</v>
      </c>
      <c r="V12" s="10">
        <v>6.3</v>
      </c>
      <c r="W12" s="10">
        <v>1.1000000000000001</v>
      </c>
    </row>
    <row r="13" spans="1:29" ht="19.899999999999999" customHeight="1" x14ac:dyDescent="0.15">
      <c r="Q13" s="8" t="s">
        <v>27</v>
      </c>
      <c r="R13" s="8">
        <v>184</v>
      </c>
      <c r="S13" s="9" t="str">
        <f t="shared" si="0"/>
        <v>70～74歳(n=184)</v>
      </c>
      <c r="T13" s="10">
        <v>42.9</v>
      </c>
      <c r="U13" s="10">
        <v>51.6</v>
      </c>
      <c r="V13" s="10">
        <v>3.3</v>
      </c>
      <c r="W13" s="10">
        <v>2.2000000000000002</v>
      </c>
    </row>
    <row r="14" spans="1:29" ht="19.899999999999999" customHeight="1" x14ac:dyDescent="0.15">
      <c r="Q14" s="8" t="s">
        <v>28</v>
      </c>
      <c r="R14" s="8">
        <v>169</v>
      </c>
      <c r="S14" s="9" t="str">
        <f t="shared" si="0"/>
        <v>75歳以上(n=169)</v>
      </c>
      <c r="T14" s="10">
        <v>45.6</v>
      </c>
      <c r="U14" s="10">
        <v>46.2</v>
      </c>
      <c r="V14" s="10">
        <v>5.9</v>
      </c>
      <c r="W14" s="10">
        <v>2.4</v>
      </c>
    </row>
    <row r="15" spans="1:29" ht="19.899999999999999" customHeight="1" x14ac:dyDescent="0.15">
      <c r="Q15" s="8" t="s">
        <v>5</v>
      </c>
      <c r="R15" s="8">
        <v>17</v>
      </c>
      <c r="S15" s="9" t="str">
        <f t="shared" si="0"/>
        <v>（無効回答）(n=17)</v>
      </c>
      <c r="T15" s="10">
        <v>41.2</v>
      </c>
      <c r="U15" s="10">
        <v>47.1</v>
      </c>
      <c r="V15" s="10">
        <v>11.8</v>
      </c>
      <c r="W15" s="10">
        <v>0</v>
      </c>
      <c r="X15" s="11"/>
      <c r="Y15" s="11"/>
      <c r="Z15" s="11"/>
      <c r="AA15" s="11"/>
      <c r="AB15" s="11"/>
      <c r="AC15" s="11"/>
    </row>
  </sheetData>
  <phoneticPr fontId="9"/>
  <pageMargins left="0" right="0" top="0.39370078740157483" bottom="0" header="0.31496062992125984" footer="0.31496062992125984"/>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72</vt:i4>
      </vt:variant>
      <vt:variant>
        <vt:lpstr>名前付き一覧</vt:lpstr>
      </vt:variant>
      <vt:variant>
        <vt:i4>72</vt:i4>
      </vt:variant>
    </vt:vector>
  </HeadingPairs>
  <TitlesOfParts>
    <vt:vector size="144" baseType="lpstr">
      <vt:lpstr>問34</vt:lpstr>
      <vt:lpstr>問34経年</vt:lpstr>
      <vt:lpstr>問34年齢層</vt:lpstr>
      <vt:lpstr>問35</vt:lpstr>
      <vt:lpstr>問35年齢層</vt:lpstr>
      <vt:lpstr>問36</vt:lpstr>
      <vt:lpstr>問36年齢層</vt:lpstr>
      <vt:lpstr>問37</vt:lpstr>
      <vt:lpstr>問37年齢層</vt:lpstr>
      <vt:lpstr>問38</vt:lpstr>
      <vt:lpstr>問38年齢層</vt:lpstr>
      <vt:lpstr>問39</vt:lpstr>
      <vt:lpstr>問39経年</vt:lpstr>
      <vt:lpstr>問39年齢層</vt:lpstr>
      <vt:lpstr>問40</vt:lpstr>
      <vt:lpstr>問40年齢層表</vt:lpstr>
      <vt:lpstr>問41</vt:lpstr>
      <vt:lpstr>問41経年</vt:lpstr>
      <vt:lpstr>問41年齢層</vt:lpstr>
      <vt:lpstr>問41-1</vt:lpstr>
      <vt:lpstr>問41-1経年</vt:lpstr>
      <vt:lpstr>問41-1年齢層表</vt:lpstr>
      <vt:lpstr>問42</vt:lpstr>
      <vt:lpstr>問42経年</vt:lpstr>
      <vt:lpstr>問42年齢層</vt:lpstr>
      <vt:lpstr>問42地域</vt:lpstr>
      <vt:lpstr>問43</vt:lpstr>
      <vt:lpstr>問43経年</vt:lpstr>
      <vt:lpstr>問43年齢層</vt:lpstr>
      <vt:lpstr>問43-1</vt:lpstr>
      <vt:lpstr>問43-1年齢層表</vt:lpstr>
      <vt:lpstr>問44</vt:lpstr>
      <vt:lpstr>問44経年</vt:lpstr>
      <vt:lpstr>問44年齢層</vt:lpstr>
      <vt:lpstr>問45</vt:lpstr>
      <vt:lpstr>問45経年</vt:lpstr>
      <vt:lpstr>問45年齢層</vt:lpstr>
      <vt:lpstr>問46</vt:lpstr>
      <vt:lpstr>問46年齢層</vt:lpstr>
      <vt:lpstr>問46-1</vt:lpstr>
      <vt:lpstr>問46-1経年</vt:lpstr>
      <vt:lpstr>問46-1年齢層</vt:lpstr>
      <vt:lpstr>問46-1利用駅</vt:lpstr>
      <vt:lpstr>問47</vt:lpstr>
      <vt:lpstr>問47年齢層</vt:lpstr>
      <vt:lpstr>問47地域</vt:lpstr>
      <vt:lpstr>問47利用駅</vt:lpstr>
      <vt:lpstr>問48</vt:lpstr>
      <vt:lpstr>問48年齢層</vt:lpstr>
      <vt:lpstr>問48地域</vt:lpstr>
      <vt:lpstr>問48利用駅</vt:lpstr>
      <vt:lpstr>問49</vt:lpstr>
      <vt:lpstr>問49年齢層</vt:lpstr>
      <vt:lpstr>問50</vt:lpstr>
      <vt:lpstr>問50経年</vt:lpstr>
      <vt:lpstr>問50年齢層</vt:lpstr>
      <vt:lpstr>問50地域</vt:lpstr>
      <vt:lpstr>問50利用駅</vt:lpstr>
      <vt:lpstr>問51</vt:lpstr>
      <vt:lpstr>問51年齢層</vt:lpstr>
      <vt:lpstr>問52</vt:lpstr>
      <vt:lpstr>問52経年</vt:lpstr>
      <vt:lpstr>問52年齢層</vt:lpstr>
      <vt:lpstr>問52同居人</vt:lpstr>
      <vt:lpstr>問53</vt:lpstr>
      <vt:lpstr>問53年齢層表</vt:lpstr>
      <vt:lpstr>問54</vt:lpstr>
      <vt:lpstr>問54年齢層</vt:lpstr>
      <vt:lpstr>問54-1</vt:lpstr>
      <vt:lpstr>問54-1年齢層表</vt:lpstr>
      <vt:lpstr>問55</vt:lpstr>
      <vt:lpstr>問55年齢層表</vt:lpstr>
      <vt:lpstr>問34!Print_Area</vt:lpstr>
      <vt:lpstr>問34経年!Print_Area</vt:lpstr>
      <vt:lpstr>問34年齢層!Print_Area</vt:lpstr>
      <vt:lpstr>問35!Print_Area</vt:lpstr>
      <vt:lpstr>問35年齢層!Print_Area</vt:lpstr>
      <vt:lpstr>問36!Print_Area</vt:lpstr>
      <vt:lpstr>問36年齢層!Print_Area</vt:lpstr>
      <vt:lpstr>問37!Print_Area</vt:lpstr>
      <vt:lpstr>問37年齢層!Print_Area</vt:lpstr>
      <vt:lpstr>問38!Print_Area</vt:lpstr>
      <vt:lpstr>問38年齢層!Print_Area</vt:lpstr>
      <vt:lpstr>問39!Print_Area</vt:lpstr>
      <vt:lpstr>問39経年!Print_Area</vt:lpstr>
      <vt:lpstr>問39年齢層!Print_Area</vt:lpstr>
      <vt:lpstr>問40!Print_Area</vt:lpstr>
      <vt:lpstr>問40年齢層表!Print_Area</vt:lpstr>
      <vt:lpstr>問41!Print_Area</vt:lpstr>
      <vt:lpstr>'問41-1'!Print_Area</vt:lpstr>
      <vt:lpstr>'問41-1経年'!Print_Area</vt:lpstr>
      <vt:lpstr>'問41-1年齢層表'!Print_Area</vt:lpstr>
      <vt:lpstr>問41経年!Print_Area</vt:lpstr>
      <vt:lpstr>問41年齢層!Print_Area</vt:lpstr>
      <vt:lpstr>問42!Print_Area</vt:lpstr>
      <vt:lpstr>問42経年!Print_Area</vt:lpstr>
      <vt:lpstr>問42地域!Print_Area</vt:lpstr>
      <vt:lpstr>問42年齢層!Print_Area</vt:lpstr>
      <vt:lpstr>問43!Print_Area</vt:lpstr>
      <vt:lpstr>'問43-1'!Print_Area</vt:lpstr>
      <vt:lpstr>'問43-1年齢層表'!Print_Area</vt:lpstr>
      <vt:lpstr>問43経年!Print_Area</vt:lpstr>
      <vt:lpstr>問43年齢層!Print_Area</vt:lpstr>
      <vt:lpstr>問44!Print_Area</vt:lpstr>
      <vt:lpstr>問44経年!Print_Area</vt:lpstr>
      <vt:lpstr>問44年齢層!Print_Area</vt:lpstr>
      <vt:lpstr>問45!Print_Area</vt:lpstr>
      <vt:lpstr>問45経年!Print_Area</vt:lpstr>
      <vt:lpstr>問45年齢層!Print_Area</vt:lpstr>
      <vt:lpstr>問46!Print_Area</vt:lpstr>
      <vt:lpstr>'問46-1'!Print_Area</vt:lpstr>
      <vt:lpstr>'問46-1経年'!Print_Area</vt:lpstr>
      <vt:lpstr>'問46-1年齢層'!Print_Area</vt:lpstr>
      <vt:lpstr>'問46-1利用駅'!Print_Area</vt:lpstr>
      <vt:lpstr>問46年齢層!Print_Area</vt:lpstr>
      <vt:lpstr>問47!Print_Area</vt:lpstr>
      <vt:lpstr>問47地域!Print_Area</vt:lpstr>
      <vt:lpstr>問47年齢層!Print_Area</vt:lpstr>
      <vt:lpstr>問47利用駅!Print_Area</vt:lpstr>
      <vt:lpstr>問48!Print_Area</vt:lpstr>
      <vt:lpstr>問48地域!Print_Area</vt:lpstr>
      <vt:lpstr>問48年齢層!Print_Area</vt:lpstr>
      <vt:lpstr>問48利用駅!Print_Area</vt:lpstr>
      <vt:lpstr>問49!Print_Area</vt:lpstr>
      <vt:lpstr>問49年齢層!Print_Area</vt:lpstr>
      <vt:lpstr>問50!Print_Area</vt:lpstr>
      <vt:lpstr>問50経年!Print_Area</vt:lpstr>
      <vt:lpstr>問50地域!Print_Area</vt:lpstr>
      <vt:lpstr>問50年齢層!Print_Area</vt:lpstr>
      <vt:lpstr>問50利用駅!Print_Area</vt:lpstr>
      <vt:lpstr>問51!Print_Area</vt:lpstr>
      <vt:lpstr>問51年齢層!Print_Area</vt:lpstr>
      <vt:lpstr>問52!Print_Area</vt:lpstr>
      <vt:lpstr>問52経年!Print_Area</vt:lpstr>
      <vt:lpstr>問52同居人!Print_Area</vt:lpstr>
      <vt:lpstr>問52年齢層!Print_Area</vt:lpstr>
      <vt:lpstr>問53!Print_Area</vt:lpstr>
      <vt:lpstr>問53年齢層表!Print_Area</vt:lpstr>
      <vt:lpstr>問54!Print_Area</vt:lpstr>
      <vt:lpstr>'問54-1'!Print_Area</vt:lpstr>
      <vt:lpstr>'問54-1年齢層表'!Print_Area</vt:lpstr>
      <vt:lpstr>問54年齢層!Print_Area</vt:lpstr>
      <vt:lpstr>問55!Print_Area</vt:lpstr>
      <vt:lpstr>問55年齢層表!Print_Area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2023-02-17T09:05:38Z</cp:lastPrinted>
  <dcterms:created xsi:type="dcterms:W3CDTF">2022-04-03T12:44:31Z</dcterms:created>
  <dcterms:modified xsi:type="dcterms:W3CDTF">2025-05-14T08:14:58Z</dcterms:modified>
</cp:coreProperties>
</file>