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12\Desktop\照会通知系一時保存\回答済\【10.25〆】財政状況資料集\"/>
    </mc:Choice>
  </mc:AlternateContent>
  <bookViews>
    <workbookView xWindow="0" yWindow="0" windowWidth="15360" windowHeight="7635"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s="1"/>
  <c r="BE34" i="10" l="1"/>
  <c r="BW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c r="CO35" i="10" s="1"/>
  <c r="CO36" i="10" s="1"/>
  <c r="CO37" i="10" s="1"/>
  <c r="CO38" i="10" s="1"/>
  <c r="CO39" i="10" s="1"/>
  <c r="CO40" i="10" s="1"/>
  <c r="CO41" i="10" s="1"/>
</calcChain>
</file>

<file path=xl/sharedStrings.xml><?xml version="1.0" encoding="utf-8"?>
<sst xmlns="http://schemas.openxmlformats.org/spreadsheetml/2006/main" count="1108" uniqueCount="597">
  <si>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</si>
  <si>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</si>
  <si>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</si>
  <si>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</si>
  <si>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</si>
  <si>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</si>
  <si>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</si>
  <si>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</si>
  <si>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</si>
  <si>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</si>
  <si>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</si>
  <si>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</si>
  <si>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</si>
  <si>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</si>
  <si>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</si>
  <si>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</si>
  <si>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</si>
  <si>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</si>
  <si>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</si>
  <si>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</si>
  <si>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</si>
  <si>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</si>
  <si>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</si>
  <si>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</si>
  <si>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</si>
  <si>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</si>
  <si>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</si>
  <si>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</si>
  <si>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</si>
  <si>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</si>
  <si>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</si>
  <si>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</si>
  <si>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</si>
  <si>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</si>
  <si>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</si>
  <si>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</si>
  <si>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</si>
  <si>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</si>
  <si>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</si>
  <si>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</si>
  <si>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</si>
  <si>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</si>
  <si>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</si>
  <si>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</si>
  <si>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</si>
  <si>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</si>
  <si>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</si>
  <si>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</si>
  <si>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</si>
  <si>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</si>
  <si>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</si>
  <si>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</si>
  <si>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</si>
  <si>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</si>
  <si>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</si>
  <si>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</si>
  <si>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</si>
  <si>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</si>
  <si>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</si>
  <si>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</si>
  <si>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</si>
  <si>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</si>
  <si>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</si>
  <si>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</si>
  <si>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</si>
  <si>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</si>
  <si>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</si>
  <si>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</si>
  <si>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</si>
  <si>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</si>
  <si>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</si>
  <si>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</si>
  <si>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</si>
  <si>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</si>
  <si>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</si>
  <si>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</si>
  <si>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</si>
  <si>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</si>
  <si>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</si>
  <si>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</si>
  <si>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</si>
  <si>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</si>
  <si>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</si>
  <si>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</si>
  <si>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</si>
  <si>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</si>
  <si>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</si>
  <si>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</si>
  <si>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</si>
  <si>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</si>
  <si>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</si>
  <si>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</si>
  <si>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</si>
  <si>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</si>
  <si>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</si>
  <si>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</si>
  <si>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</si>
  <si>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</si>
  <si>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</si>
  <si>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</si>
  <si>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</si>
  <si>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</si>
  <si>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</si>
  <si>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</si>
  <si>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</si>
  <si>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</si>
  <si>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</si>
  <si>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</si>
  <si>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</si>
  <si>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</si>
  <si>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</si>
  <si>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</si>
  <si>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</si>
  <si>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</si>
  <si>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</si>
  <si>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</si>
  <si>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</si>
  <si>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</si>
  <si>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</si>
  <si>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</si>
  <si>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</si>
  <si>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</si>
  <si>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</si>
  <si>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</si>
  <si>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</si>
  <si>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</si>
  <si>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</si>
  <si>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</si>
  <si>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</si>
  <si>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</si>
  <si>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</si>
  <si>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</si>
  <si>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</si>
  <si>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</si>
  <si>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</si>
  <si>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</si>
  <si>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</si>
  <si>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</si>
  <si>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</si>
  <si>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</si>
  <si>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</si>
  <si>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</si>
  <si>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</si>
  <si>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</si>
  <si>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</si>
  <si>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</si>
  <si>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</si>
  <si>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</si>
  <si>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</si>
  <si>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</si>
  <si>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</si>
  <si>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</si>
  <si>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</si>
  <si>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</si>
  <si>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</si>
  <si>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</si>
  <si>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</si>
  <si>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</si>
  <si>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</si>
  <si>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</si>
  <si>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</si>
  <si>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</si>
  <si>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</si>
  <si>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</si>
  <si>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</si>
  <si>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</si>
  <si>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</si>
  <si>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</si>
  <si>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</si>
  <si>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</si>
  <si>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</si>
  <si>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</si>
  <si>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</si>
  <si>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</si>
  <si>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</si>
  <si>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</si>
  <si>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</si>
  <si>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</si>
  <si>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</si>
  <si>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</si>
  <si>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</si>
  <si>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</si>
  <si>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</si>
  <si>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</si>
  <si>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</si>
  <si>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</si>
  <si>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</si>
  <si>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</si>
  <si>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</si>
  <si>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</si>
  <si>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</si>
  <si>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</si>
  <si>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</si>
  <si>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</si>
  <si>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</si>
  <si>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</si>
  <si>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</si>
  <si>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</si>
  <si>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</si>
  <si>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</si>
  <si>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</si>
  <si>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</si>
  <si>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</si>
  <si>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</si>
  <si>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</si>
  <si>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</si>
  <si>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</si>
  <si>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</si>
  <si>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東京都調布市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</si>
  <si>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</si>
  <si>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</si>
  <si>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</si>
  <si>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</si>
  <si>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</si>
  <si>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</si>
  <si>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</si>
  <si>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</si>
  <si>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</si>
  <si>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</si>
  <si>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</si>
  <si>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</si>
  <si>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</si>
  <si>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</si>
  <si>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</si>
  <si>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</si>
  <si>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</si>
  <si>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</si>
  <si>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</si>
  <si>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</si>
  <si>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</si>
  <si>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</si>
  <si>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</si>
  <si>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</si>
  <si>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</si>
  <si>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</si>
  <si>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</si>
  <si>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</si>
  <si>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</si>
  <si>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</si>
  <si>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</si>
  <si>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</si>
  <si>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</si>
  <si>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</si>
  <si>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</si>
  <si>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</si>
  <si>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</si>
  <si>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</si>
  <si>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</si>
  <si>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</si>
  <si>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</si>
  <si>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</si>
  <si>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</si>
  <si>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</si>
  <si>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</si>
  <si>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</si>
  <si>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</si>
  <si>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</si>
  <si>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</si>
  <si>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</si>
  <si>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</si>
  <si>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</si>
  <si>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</si>
  <si>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</si>
  <si>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</si>
  <si>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</si>
  <si>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</si>
  <si>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</si>
  <si>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</si>
  <si>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</si>
  <si>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</si>
  <si>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</si>
  <si>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</si>
  <si>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</si>
  <si>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</si>
  <si>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</si>
  <si>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</si>
  <si>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</si>
  <si>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</si>
  <si>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</si>
  <si>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</si>
  <si>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</si>
  <si>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</si>
  <si>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</si>
  <si>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</si>
  <si>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</si>
  <si>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</si>
  <si>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</si>
  <si>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</si>
  <si>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</si>
  <si>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</si>
  <si>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</si>
  <si>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</si>
  <si>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</si>
  <si>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</si>
  <si>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</si>
  <si>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</si>
  <si>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</si>
  <si>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</si>
  <si>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</si>
  <si>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</si>
  <si>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</si>
  <si>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</si>
  <si>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</si>
  <si>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</si>
  <si>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</si>
  <si>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</si>
  <si>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</si>
  <si>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</si>
  <si>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</si>
  <si>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</si>
  <si>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</si>
  <si>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</si>
  <si>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</si>
  <si>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</si>
  <si>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</si>
  <si>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</si>
  <si>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</si>
  <si>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</si>
  <si>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</si>
  <si>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</si>
  <si>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</si>
  <si>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</si>
  <si>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</si>
  <si>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</si>
  <si>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</si>
  <si>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</si>
  <si>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</si>
  <si>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</si>
  <si>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</si>
  <si>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</si>
  <si>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</si>
  <si>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</si>
  <si>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</si>
  <si>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</si>
  <si>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</si>
  <si>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</si>
  <si>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</si>
  <si>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</si>
  <si>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</si>
  <si>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</si>
  <si>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</si>
  <si>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</si>
  <si>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</si>
  <si>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</si>
  <si>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</si>
  <si>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</si>
  <si>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</si>
  <si>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</si>
  <si>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</si>
  <si>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</si>
  <si>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</si>
  <si>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</si>
  <si>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</si>
  <si>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</si>
  <si>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</si>
  <si>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</si>
  <si>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</si>
  <si>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</si>
  <si>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東京都調布市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</si>
  <si>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</si>
  <si>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</si>
  <si>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</si>
  <si>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</si>
  <si>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</si>
  <si>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</si>
  <si>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</si>
  <si>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</si>
  <si>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</si>
  <si>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</si>
  <si>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</si>
  <si>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</si>
  <si>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</si>
  <si>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</si>
  <si>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</si>
  <si>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</si>
  <si>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</si>
  <si>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</si>
  <si>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</si>
  <si>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</si>
  <si>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</si>
  <si>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</si>
  <si>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</si>
  <si>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</si>
  <si>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</si>
  <si>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</si>
  <si>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</si>
  <si>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</si>
  <si>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</si>
  <si>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</si>
  <si>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</si>
  <si>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</si>
  <si>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</si>
  <si>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</si>
  <si>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</si>
  <si>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</si>
  <si>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</si>
  <si>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</si>
  <si>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</si>
  <si>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</si>
  <si>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</si>
  <si>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</si>
  <si>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</si>
  <si>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</si>
  <si>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</si>
  <si>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</si>
  <si>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</si>
  <si>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</si>
  <si>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</si>
  <si>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</si>
  <si>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</si>
  <si>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</si>
  <si>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</si>
  <si>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</si>
  <si>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</si>
  <si>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</si>
  <si>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</si>
  <si>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</si>
  <si>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</si>
  <si>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</si>
  <si>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</si>
  <si>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</si>
  <si>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</si>
  <si>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</si>
  <si>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</si>
  <si>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</si>
  <si>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</si>
  <si>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</si>
  <si>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</si>
  <si>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</si>
  <si>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</si>
  <si>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</si>
  <si>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</si>
  <si>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</si>
  <si>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</si>
  <si>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</si>
  <si>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</si>
  <si>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</si>
  <si>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</si>
  <si>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</si>
  <si>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</si>
  <si>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</si>
  <si>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</si>
  <si>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</si>
  <si>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</si>
  <si>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</si>
  <si>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</si>
  <si>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</si>
  <si>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</si>
  <si>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</si>
  <si>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</si>
  <si>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</si>
  <si>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</si>
  <si>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</si>
  <si>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</si>
  <si>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</si>
  <si>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</si>
  <si>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</si>
  <si>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</si>
  <si>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</si>
  <si>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</si>
  <si>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</si>
  <si>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</si>
  <si>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</si>
  <si>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</si>
  <si>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</si>
  <si>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</si>
  <si>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</si>
  <si>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</si>
  <si>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</si>
  <si>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</si>
  <si>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</si>
  <si>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</si>
  <si>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</si>
  <si>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</si>
  <si>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</si>
  <si>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</si>
  <si>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</si>
  <si>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</si>
  <si>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</si>
  <si>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</si>
  <si>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</si>
  <si>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</si>
  <si>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</si>
  <si>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</si>
  <si>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</si>
  <si>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</si>
  <si>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</si>
  <si>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</si>
  <si>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</si>
  <si>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</si>
  <si>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</si>
  <si>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</si>
  <si>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</si>
  <si>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</si>
  <si>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</si>
  <si>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</si>
  <si>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</si>
  <si>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</si>
  <si>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</si>
  <si>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</si>
  <si>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</si>
  <si>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</si>
  <si>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</si>
  <si>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</si>
  <si>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</si>
  <si>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</si>
  <si>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</si>
  <si>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</si>
  <si>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</si>
  <si>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</si>
  <si>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</si>
  <si>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</si>
  <si>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</si>
  <si>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</si>
  <si>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</si>
  <si>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</si>
  <si>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</si>
  <si>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</si>
  <si>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</si>
  <si>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</si>
  <si>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</si>
  <si>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</si>
  <si>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</si>
  <si>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</si>
  <si>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</si>
  <si>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</si>
  <si>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</si>
  <si>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</si>
  <si>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</si>
  <si>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</si>
  <si>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</si>
  <si>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</si>
  <si>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</si>
  <si>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</si>
  <si>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</si>
  <si>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</si>
  <si>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</si>
  <si>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</si>
  <si>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</si>
  <si>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</si>
  <si>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</si>
  <si>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</si>
  <si>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</si>
  <si>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</si>
  <si>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</si>
  <si>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</si>
  <si>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4.44</t>
  </si>
  <si>
    <t>一般会計</t>
  </si>
  <si>
    <t>介護保険事業特別会計</t>
  </si>
  <si>
    <t>下水道事業特別会計</t>
  </si>
  <si>
    <t>国民健康保険事業特別会計</t>
  </si>
  <si>
    <t>後期高齢者医療特別会計</t>
  </si>
  <si>
    <t>用地特別会計</t>
  </si>
  <si>
    <t>その他会計（赤字）</t>
  </si>
  <si>
    <t>その他会計（黒字）</t>
  </si>
  <si>
    <t>-</t>
    <phoneticPr fontId="2"/>
  </si>
  <si>
    <t>ふじみ衛生組合</t>
    <phoneticPr fontId="2"/>
  </si>
  <si>
    <t>東京たま広域資源循環組合</t>
    <phoneticPr fontId="2"/>
  </si>
  <si>
    <t>東京都十一市競輪事業組合</t>
    <phoneticPr fontId="2"/>
  </si>
  <si>
    <t>東京都六市競艇事業組合</t>
    <phoneticPr fontId="2"/>
  </si>
  <si>
    <t>東京市町村総合事務組合（交通災害共済事業特別会計）</t>
    <phoneticPr fontId="2"/>
  </si>
  <si>
    <t>東京都後期高齢者医療広域連合（一般会計）</t>
    <phoneticPr fontId="2"/>
  </si>
  <si>
    <t>東京都後期高齢者医療広域連合（後期高齢者医療特別会計）</t>
    <phoneticPr fontId="2"/>
  </si>
  <si>
    <t>-</t>
    <phoneticPr fontId="2"/>
  </si>
  <si>
    <t>-</t>
    <phoneticPr fontId="2"/>
  </si>
  <si>
    <t>東京市町村総合事務組合（一般会計）</t>
    <phoneticPr fontId="2"/>
  </si>
  <si>
    <t>-</t>
    <phoneticPr fontId="2"/>
  </si>
  <si>
    <t>調布エフエム放送</t>
    <phoneticPr fontId="2"/>
  </si>
  <si>
    <t>調布市土地開発公社</t>
    <phoneticPr fontId="2"/>
  </si>
  <si>
    <t>調布市文化・コミュニティ振興財団</t>
    <phoneticPr fontId="2"/>
  </si>
  <si>
    <t>調布ゆうあい福祉公社</t>
    <phoneticPr fontId="2"/>
  </si>
  <si>
    <t>調布市体育協会</t>
    <phoneticPr fontId="2"/>
  </si>
  <si>
    <t>ココスクエア調布</t>
    <phoneticPr fontId="2"/>
  </si>
  <si>
    <t>調布市市民サービス公社</t>
    <phoneticPr fontId="2"/>
  </si>
  <si>
    <t>調布市武者小路実篤記念館</t>
    <phoneticPr fontId="2"/>
  </si>
  <si>
    <t>-</t>
    <phoneticPr fontId="2"/>
  </si>
  <si>
    <t>-</t>
    <phoneticPr fontId="2"/>
  </si>
  <si>
    <t>公共施設整備基金</t>
    <phoneticPr fontId="11"/>
  </si>
  <si>
    <t>都市基盤整備事業基金</t>
    <phoneticPr fontId="11"/>
  </si>
  <si>
    <t>ふるさとのみどりと環境を守り育てる基金</t>
    <phoneticPr fontId="11"/>
  </si>
  <si>
    <t>社会福祉事業基金</t>
    <phoneticPr fontId="11"/>
  </si>
  <si>
    <t>子ども基金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</si>
  <si>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</si>
  <si>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</si>
  <si>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</si>
  <si>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</si>
  <si>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</si>
  <si>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</si>
  <si>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</si>
  <si>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</si>
  <si>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</si>
  <si>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</si>
  <si>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</si>
  <si>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</si>
  <si>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</si>
  <si>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調布市の将来負担比率は，平成29年度は0.7％であり，標準財政規模の減等により前年度比で3.9ポイント上昇しているものの，</t>
    </r>
    <r>
      <rPr>
        <sz val="11"/>
        <rFont val="ＭＳ Ｐゴシック"/>
        <family val="3"/>
        <charset val="128"/>
      </rPr>
      <t>類似団体内平均を大きく下回っている。一方，有形固定資産減価償却率は全国平均・東京都平均より上回っており，老朽化の進捗度合いが比較的高い状況にある。老朽化に伴う施設の改修等による地方債の増加に留意しつつ，各施設の特性に応じて計画的に更新・維持保全し，財政負担の平準化に努める必要がある。</t>
    </r>
    <rPh sb="70" eb="71">
      <t>オオ</t>
    </rPh>
    <rPh sb="80" eb="82">
      <t>イッポウ</t>
    </rPh>
    <rPh sb="95" eb="97">
      <t>ゼンコク</t>
    </rPh>
    <rPh sb="100" eb="103">
      <t>トウキョウト</t>
    </rPh>
    <rPh sb="103" eb="105">
      <t>ヘイキン</t>
    </rPh>
    <rPh sb="107" eb="109">
      <t>ウワマワ</t>
    </rPh>
    <rPh sb="127" eb="128">
      <t>タカ</t>
    </rPh>
    <rPh sb="157" eb="159">
      <t>リュウイ</t>
    </rPh>
    <rPh sb="186" eb="188">
      <t>ザイセイ</t>
    </rPh>
    <rPh sb="188" eb="190">
      <t>フタン</t>
    </rPh>
    <phoneticPr fontId="5"/>
  </si>
  <si>
    <t>平成29年度決算において将来負担比率は0.7％となり，標準財政規模の減や基準財政需要額算入見込額の減などにより，前年度と比較して3.9ポイント上昇した。実質公債費比率は0.7％となり，単年度の比率では，準公債費の債務負担行為相当の減などにより，前年度と比較して▲0.4ポイント改善し，三か年平均では▲0.6ポイント改善した。今後も引き続き，中長期的な視点から健全な財政運営を行っていく。</t>
    <rPh sb="12" eb="14">
      <t>ショウライ</t>
    </rPh>
    <rPh sb="14" eb="16">
      <t>フタン</t>
    </rPh>
    <rPh sb="16" eb="18">
      <t>ヒリツ</t>
    </rPh>
    <rPh sb="56" eb="59">
      <t>ゼンネンド</t>
    </rPh>
    <rPh sb="60" eb="62">
      <t>ヒカク</t>
    </rPh>
    <rPh sb="71" eb="73">
      <t>ジョウショウ</t>
    </rPh>
    <rPh sb="76" eb="78">
      <t>ジッシツ</t>
    </rPh>
    <rPh sb="78" eb="81">
      <t>コウサイヒ</t>
    </rPh>
    <rPh sb="81" eb="83">
      <t>ヒリツ</t>
    </rPh>
    <rPh sb="92" eb="95">
      <t>タンネンド</t>
    </rPh>
    <rPh sb="96" eb="98">
      <t>ヒリツ</t>
    </rPh>
    <rPh sb="101" eb="102">
      <t>ジュン</t>
    </rPh>
    <rPh sb="102" eb="105">
      <t>コウサイヒ</t>
    </rPh>
    <rPh sb="106" eb="108">
      <t>サイム</t>
    </rPh>
    <rPh sb="108" eb="110">
      <t>フタン</t>
    </rPh>
    <rPh sb="110" eb="112">
      <t>コウイ</t>
    </rPh>
    <rPh sb="112" eb="114">
      <t>ソウトウ</t>
    </rPh>
    <rPh sb="115" eb="116">
      <t>ゲン</t>
    </rPh>
    <rPh sb="122" eb="125">
      <t>ゼンネンド</t>
    </rPh>
    <rPh sb="126" eb="128">
      <t>ヒカク</t>
    </rPh>
    <rPh sb="138" eb="140">
      <t>カイゼン</t>
    </rPh>
    <rPh sb="142" eb="143">
      <t>サン</t>
    </rPh>
    <rPh sb="144" eb="145">
      <t>ネン</t>
    </rPh>
    <rPh sb="145" eb="147">
      <t>ヘイキン</t>
    </rPh>
    <rPh sb="157" eb="159">
      <t>カイゼン</t>
    </rPh>
    <rPh sb="162" eb="164">
      <t>コンゴ</t>
    </rPh>
    <rPh sb="165" eb="166">
      <t>ヒ</t>
    </rPh>
    <rPh sb="167" eb="168">
      <t>ツヅ</t>
    </rPh>
    <rPh sb="170" eb="174">
      <t>チュウチョウキテキ</t>
    </rPh>
    <rPh sb="175" eb="177">
      <t>シテン</t>
    </rPh>
    <rPh sb="179" eb="181">
      <t>ケンゼン</t>
    </rPh>
    <rPh sb="182" eb="184">
      <t>ザイセイ</t>
    </rPh>
    <rPh sb="184" eb="186">
      <t>ウンエイ</t>
    </rPh>
    <rPh sb="187" eb="1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</si>
</sst>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47673</c:v>
                </c:pt>
                <c:pt idx="4">
                  <c:v>54233</c:v>
                </c:pt>
              </c:numCache>
            </c:numRef>
          </c:val>
          <c:smooth val="0"/>
          <c:extLst>
            <c:ext xmlns:c16="http://schemas.microsoft.com/office/drawing/2014/chart" uri="{C3380CC4-5D6E-409C-BE32-E72D297353CC}">
              <c16:uniqueId val="{00000000-5095-4388-B3BA-AE6B3116B7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35794</c:v>
                </c:pt>
                <c:pt idx="1">
                  <c:v>45450</c:v>
                </c:pt>
                <c:pt idx="2">
                  <c:v>44987</c:v>
                </c:pt>
                <c:pt idx="3">
                  <c:v>45658</c:v>
                </c:pt>
                <c:pt idx="4">
                  <c:v>48312</c:v>
                </c:pt>
              </c:numCache>
            </c:numRef>
          </c:val>
          <c:smooth val="0"/>
          <c:extLst>
            <c:ext xmlns:c16="http://schemas.microsoft.com/office/drawing/2014/chart" uri="{C3380CC4-5D6E-409C-BE32-E72D297353CC}">
              <c16:uniqueId val="{00000001-5095-4388-B3BA-AE6B3116B742}"/>
            </c:ext>
          </c:extLst>
        </c:ser>
        <c:dLbls>
          <c:showLegendKey val="0"/>
          <c:showVal val="0"/>
          <c:showCatName val="0"/>
          <c:showSerName val="0"/>
          <c:showPercent val="0"/>
          <c:showBubbleSize val="0"/>
        </c:dLbls>
        <c:marker val="1"/>
        <c:smooth val="0"/>
        <c:axId val="85887616"/>
        <c:axId val="85889792"/>
      </c:lineChart>
      <c:catAx>
        <c:axId val="8588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889792"/>
        <c:crosses val="autoZero"/>
        <c:auto val="1"/>
        <c:lblAlgn val="ctr"/>
        <c:lblOffset val="100"/>
        <c:tickLblSkip val="1"/>
        <c:tickMarkSkip val="1"/>
        <c:noMultiLvlLbl val="0"/>
      </c:catAx>
      <c:valAx>
        <c:axId val="858897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88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10.199999999999999</c:v>
                </c:pt>
                <c:pt idx="1">
                  <c:v>12.21</c:v>
                </c:pt>
                <c:pt idx="2">
                  <c:v>11.02</c:v>
                </c:pt>
                <c:pt idx="3">
                  <c:v>6.79</c:v>
                </c:pt>
                <c:pt idx="4">
                  <c:v>8.16</c:v>
                </c:pt>
              </c:numCache>
            </c:numRef>
          </c:val>
          <c:extLst>
            <c:ext xmlns:c16="http://schemas.microsoft.com/office/drawing/2014/chart" uri="{C3380CC4-5D6E-409C-BE32-E72D297353CC}">
              <c16:uniqueId val="{00000000-435D-405E-BDF1-D9E9B704CD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7.82</c:v>
                </c:pt>
                <c:pt idx="1">
                  <c:v>9.61</c:v>
                </c:pt>
                <c:pt idx="2">
                  <c:v>10.86</c:v>
                </c:pt>
                <c:pt idx="3">
                  <c:v>10.45</c:v>
                </c:pt>
                <c:pt idx="4">
                  <c:v>12.12</c:v>
                </c:pt>
              </c:numCache>
            </c:numRef>
          </c:val>
          <c:extLst>
            <c:ext xmlns:c16="http://schemas.microsoft.com/office/drawing/2014/chart" uri="{C3380CC4-5D6E-409C-BE32-E72D297353CC}">
              <c16:uniqueId val="{00000001-435D-405E-BDF1-D9E9B704CDEF}"/>
            </c:ext>
          </c:extLst>
        </c:ser>
        <c:dLbls>
          <c:showLegendKey val="0"/>
          <c:showVal val="0"/>
          <c:showCatName val="0"/>
          <c:showSerName val="0"/>
          <c:showPercent val="0"/>
          <c:showBubbleSize val="0"/>
        </c:dLbls>
        <c:gapWidth val="250"/>
        <c:overlap val="100"/>
        <c:axId val="110147072"/>
        <c:axId val="11014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4.8099999999999996</c:v>
                </c:pt>
                <c:pt idx="1">
                  <c:v>5.21</c:v>
                </c:pt>
                <c:pt idx="2">
                  <c:v>1.37</c:v>
                </c:pt>
                <c:pt idx="3">
                  <c:v>-4.4400000000000004</c:v>
                </c:pt>
                <c:pt idx="4">
                  <c:v>2.2799999999999998</c:v>
                </c:pt>
              </c:numCache>
            </c:numRef>
          </c:val>
          <c:smooth val="0"/>
          <c:extLst>
            <c:ext xmlns:c16="http://schemas.microsoft.com/office/drawing/2014/chart" uri="{C3380CC4-5D6E-409C-BE32-E72D297353CC}">
              <c16:uniqueId val="{00000002-435D-405E-BDF1-D9E9B704CDEF}"/>
            </c:ext>
          </c:extLst>
        </c:ser>
        <c:dLbls>
          <c:showLegendKey val="0"/>
          <c:showVal val="0"/>
          <c:showCatName val="0"/>
          <c:showSerName val="0"/>
          <c:showPercent val="0"/>
          <c:showBubbleSize val="0"/>
        </c:dLbls>
        <c:marker val="1"/>
        <c:smooth val="0"/>
        <c:axId val="110147072"/>
        <c:axId val="110148992"/>
      </c:lineChart>
      <c:catAx>
        <c:axId val="1101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48992"/>
        <c:crosses val="autoZero"/>
        <c:auto val="1"/>
        <c:lblAlgn val="ctr"/>
        <c:lblOffset val="100"/>
        <c:tickLblSkip val="1"/>
        <c:tickMarkSkip val="1"/>
        <c:noMultiLvlLbl val="0"/>
      </c:catAx>
      <c:valAx>
        <c:axId val="11014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0D-4461-86E8-315A84565A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0D-4461-86E8-315A84565A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0D-4461-86E8-315A84565A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0D-4461-86E8-315A84565AB2}"/>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20D-4461-86E8-315A84565AB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5-420D-4461-86E8-315A84565AB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0.11</c:v>
                </c:pt>
                <c:pt idx="4">
                  <c:v>#N/A</c:v>
                </c:pt>
                <c:pt idx="5">
                  <c:v>0.2</c:v>
                </c:pt>
                <c:pt idx="6">
                  <c:v>#N/A</c:v>
                </c:pt>
                <c:pt idx="7">
                  <c:v>0.15</c:v>
                </c:pt>
                <c:pt idx="8">
                  <c:v>#N/A</c:v>
                </c:pt>
                <c:pt idx="9">
                  <c:v>0.1</c:v>
                </c:pt>
              </c:numCache>
            </c:numRef>
          </c:val>
          <c:extLst>
            <c:ext xmlns:c16="http://schemas.microsoft.com/office/drawing/2014/chart" uri="{C3380CC4-5D6E-409C-BE32-E72D297353CC}">
              <c16:uniqueId val="{00000006-420D-4461-86E8-315A84565AB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0.17</c:v>
                </c:pt>
                <c:pt idx="4">
                  <c:v>#N/A</c:v>
                </c:pt>
                <c:pt idx="5">
                  <c:v>0.04</c:v>
                </c:pt>
                <c:pt idx="6">
                  <c:v>#N/A</c:v>
                </c:pt>
                <c:pt idx="7">
                  <c:v>0.17</c:v>
                </c:pt>
                <c:pt idx="8">
                  <c:v>#N/A</c:v>
                </c:pt>
                <c:pt idx="9">
                  <c:v>0.13</c:v>
                </c:pt>
              </c:numCache>
            </c:numRef>
          </c:val>
          <c:extLst>
            <c:ext xmlns:c16="http://schemas.microsoft.com/office/drawing/2014/chart" uri="{C3380CC4-5D6E-409C-BE32-E72D297353CC}">
              <c16:uniqueId val="{00000007-420D-4461-86E8-315A84565AB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0.51</c:v>
                </c:pt>
                <c:pt idx="2">
                  <c:v>#N/A</c:v>
                </c:pt>
                <c:pt idx="3">
                  <c:v>0.49</c:v>
                </c:pt>
                <c:pt idx="4">
                  <c:v>#N/A</c:v>
                </c:pt>
                <c:pt idx="5">
                  <c:v>1.06</c:v>
                </c:pt>
                <c:pt idx="6">
                  <c:v>#N/A</c:v>
                </c:pt>
                <c:pt idx="7">
                  <c:v>0.7</c:v>
                </c:pt>
                <c:pt idx="8">
                  <c:v>#N/A</c:v>
                </c:pt>
                <c:pt idx="9">
                  <c:v>0.52</c:v>
                </c:pt>
              </c:numCache>
            </c:numRef>
          </c:val>
          <c:extLst>
            <c:ext xmlns:c16="http://schemas.microsoft.com/office/drawing/2014/chart" uri="{C3380CC4-5D6E-409C-BE32-E72D297353CC}">
              <c16:uniqueId val="{00000008-420D-4461-86E8-315A84565A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10.199999999999999</c:v>
                </c:pt>
                <c:pt idx="2">
                  <c:v>#N/A</c:v>
                </c:pt>
                <c:pt idx="3">
                  <c:v>12.21</c:v>
                </c:pt>
                <c:pt idx="4">
                  <c:v>#N/A</c:v>
                </c:pt>
                <c:pt idx="5">
                  <c:v>11.02</c:v>
                </c:pt>
                <c:pt idx="6">
                  <c:v>#N/A</c:v>
                </c:pt>
                <c:pt idx="7">
                  <c:v>6.78</c:v>
                </c:pt>
                <c:pt idx="8">
                  <c:v>#N/A</c:v>
                </c:pt>
                <c:pt idx="9">
                  <c:v>8.16</c:v>
                </c:pt>
              </c:numCache>
            </c:numRef>
          </c:val>
          <c:extLst>
            <c:ext xmlns:c16="http://schemas.microsoft.com/office/drawing/2014/chart" uri="{C3380CC4-5D6E-409C-BE32-E72D297353CC}">
              <c16:uniqueId val="{00000009-420D-4461-86E8-315A84565AB2}"/>
            </c:ext>
          </c:extLst>
        </c:ser>
        <c:dLbls>
          <c:showLegendKey val="0"/>
          <c:showVal val="0"/>
          <c:showCatName val="0"/>
          <c:showSerName val="0"/>
          <c:showPercent val="0"/>
          <c:showBubbleSize val="0"/>
        </c:dLbls>
        <c:gapWidth val="150"/>
        <c:overlap val="100"/>
        <c:axId val="110525440"/>
        <c:axId val="110547712"/>
      </c:barChart>
      <c:catAx>
        <c:axId val="1105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47712"/>
        <c:crosses val="autoZero"/>
        <c:auto val="1"/>
        <c:lblAlgn val="ctr"/>
        <c:lblOffset val="100"/>
        <c:tickLblSkip val="1"/>
        <c:tickMarkSkip val="1"/>
        <c:noMultiLvlLbl val="0"/>
      </c:catAx>
      <c:valAx>
        <c:axId val="11054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2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4203</c:v>
                </c:pt>
                <c:pt idx="5">
                  <c:v>4349</c:v>
                </c:pt>
                <c:pt idx="8">
                  <c:v>3925</c:v>
                </c:pt>
                <c:pt idx="11">
                  <c:v>3970</c:v>
                </c:pt>
                <c:pt idx="14">
                  <c:v>3991</c:v>
                </c:pt>
              </c:numCache>
            </c:numRef>
          </c:val>
          <c:extLst>
            <c:ext xmlns:c16="http://schemas.microsoft.com/office/drawing/2014/chart" uri="{C3380CC4-5D6E-409C-BE32-E72D297353CC}">
              <c16:uniqueId val="{00000000-6AE5-4763-B14A-84EABAE032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5-4763-B14A-84EABAE032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462</c:v>
                </c:pt>
                <c:pt idx="3">
                  <c:v>604</c:v>
                </c:pt>
                <c:pt idx="6">
                  <c:v>304</c:v>
                </c:pt>
                <c:pt idx="9">
                  <c:v>316</c:v>
                </c:pt>
                <c:pt idx="12">
                  <c:v>55</c:v>
                </c:pt>
              </c:numCache>
            </c:numRef>
          </c:val>
          <c:extLst>
            <c:ext xmlns:c16="http://schemas.microsoft.com/office/drawing/2014/chart" uri="{C3380CC4-5D6E-409C-BE32-E72D297353CC}">
              <c16:uniqueId val="{00000002-6AE5-4763-B14A-84EABAE032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89</c:v>
                </c:pt>
                <c:pt idx="6">
                  <c:v>149</c:v>
                </c:pt>
                <c:pt idx="9">
                  <c:v>204</c:v>
                </c:pt>
                <c:pt idx="12">
                  <c:v>188</c:v>
                </c:pt>
              </c:numCache>
            </c:numRef>
          </c:val>
          <c:extLst>
            <c:ext xmlns:c16="http://schemas.microsoft.com/office/drawing/2014/chart" uri="{C3380CC4-5D6E-409C-BE32-E72D297353CC}">
              <c16:uniqueId val="{00000003-6AE5-4763-B14A-84EABAE032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163</c:v>
                </c:pt>
                <c:pt idx="3">
                  <c:v>167</c:v>
                </c:pt>
                <c:pt idx="6">
                  <c:v>212</c:v>
                </c:pt>
                <c:pt idx="9">
                  <c:v>244</c:v>
                </c:pt>
                <c:pt idx="12">
                  <c:v>295</c:v>
                </c:pt>
              </c:numCache>
            </c:numRef>
          </c:val>
          <c:extLst>
            <c:ext xmlns:c16="http://schemas.microsoft.com/office/drawing/2014/chart" uri="{C3380CC4-5D6E-409C-BE32-E72D297353CC}">
              <c16:uniqueId val="{00000004-6AE5-4763-B14A-84EABAE032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5-4763-B14A-84EABAE032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5-4763-B14A-84EABAE032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4398</c:v>
                </c:pt>
                <c:pt idx="3">
                  <c:v>4423</c:v>
                </c:pt>
                <c:pt idx="6">
                  <c:v>3731</c:v>
                </c:pt>
                <c:pt idx="9">
                  <c:v>3585</c:v>
                </c:pt>
                <c:pt idx="12">
                  <c:v>3651</c:v>
                </c:pt>
              </c:numCache>
            </c:numRef>
          </c:val>
          <c:extLst>
            <c:ext xmlns:c16="http://schemas.microsoft.com/office/drawing/2014/chart" uri="{C3380CC4-5D6E-409C-BE32-E72D297353CC}">
              <c16:uniqueId val="{00000007-6AE5-4763-B14A-84EABAE03297}"/>
            </c:ext>
          </c:extLst>
        </c:ser>
        <c:dLbls>
          <c:showLegendKey val="0"/>
          <c:showVal val="0"/>
          <c:showCatName val="0"/>
          <c:showSerName val="0"/>
          <c:showPercent val="0"/>
          <c:showBubbleSize val="0"/>
        </c:dLbls>
        <c:gapWidth val="100"/>
        <c:overlap val="100"/>
        <c:axId val="110262144"/>
        <c:axId val="110370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928</c:v>
                </c:pt>
                <c:pt idx="2">
                  <c:v>#N/A</c:v>
                </c:pt>
                <c:pt idx="3">
                  <c:v>#N/A</c:v>
                </c:pt>
                <c:pt idx="4">
                  <c:v>934</c:v>
                </c:pt>
                <c:pt idx="5">
                  <c:v>#N/A</c:v>
                </c:pt>
                <c:pt idx="6">
                  <c:v>#N/A</c:v>
                </c:pt>
                <c:pt idx="7">
                  <c:v>471</c:v>
                </c:pt>
                <c:pt idx="8">
                  <c:v>#N/A</c:v>
                </c:pt>
                <c:pt idx="9">
                  <c:v>#N/A</c:v>
                </c:pt>
                <c:pt idx="10">
                  <c:v>379</c:v>
                </c:pt>
                <c:pt idx="11">
                  <c:v>#N/A</c:v>
                </c:pt>
                <c:pt idx="12">
                  <c:v>#N/A</c:v>
                </c:pt>
                <c:pt idx="13">
                  <c:v>198</c:v>
                </c:pt>
                <c:pt idx="14">
                  <c:v>#N/A</c:v>
                </c:pt>
              </c:numCache>
            </c:numRef>
          </c:val>
          <c:smooth val="0"/>
          <c:extLst>
            <c:ext xmlns:c16="http://schemas.microsoft.com/office/drawing/2014/chart" uri="{C3380CC4-5D6E-409C-BE32-E72D297353CC}">
              <c16:uniqueId val="{00000008-6AE5-4763-B14A-84EABAE03297}"/>
            </c:ext>
          </c:extLst>
        </c:ser>
        <c:dLbls>
          <c:showLegendKey val="0"/>
          <c:showVal val="0"/>
          <c:showCatName val="0"/>
          <c:showSerName val="0"/>
          <c:showPercent val="0"/>
          <c:showBubbleSize val="0"/>
        </c:dLbls>
        <c:marker val="1"/>
        <c:smooth val="0"/>
        <c:axId val="110262144"/>
        <c:axId val="110370816"/>
      </c:lineChart>
      <c:catAx>
        <c:axId val="1102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70816"/>
        <c:crosses val="autoZero"/>
        <c:auto val="1"/>
        <c:lblAlgn val="ctr"/>
        <c:lblOffset val="100"/>
        <c:tickLblSkip val="1"/>
        <c:tickMarkSkip val="1"/>
        <c:noMultiLvlLbl val="0"/>
      </c:catAx>
      <c:valAx>
        <c:axId val="11037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26465</c:v>
                </c:pt>
                <c:pt idx="5">
                  <c:v>24208</c:v>
                </c:pt>
                <c:pt idx="8">
                  <c:v>22148</c:v>
                </c:pt>
                <c:pt idx="11">
                  <c:v>20281</c:v>
                </c:pt>
                <c:pt idx="14">
                  <c:v>18350</c:v>
                </c:pt>
              </c:numCache>
            </c:numRef>
          </c:val>
          <c:extLst>
            <c:ext xmlns:c16="http://schemas.microsoft.com/office/drawing/2014/chart" uri="{C3380CC4-5D6E-409C-BE32-E72D297353CC}">
              <c16:uniqueId val="{00000000-E848-4DD9-B12C-7B8A02509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19990</c:v>
                </c:pt>
                <c:pt idx="5">
                  <c:v>20331</c:v>
                </c:pt>
                <c:pt idx="8">
                  <c:v>20806</c:v>
                </c:pt>
                <c:pt idx="11">
                  <c:v>21060</c:v>
                </c:pt>
                <c:pt idx="14">
                  <c:v>20860</c:v>
                </c:pt>
              </c:numCache>
            </c:numRef>
          </c:val>
          <c:extLst>
            <c:ext xmlns:c16="http://schemas.microsoft.com/office/drawing/2014/chart" uri="{C3380CC4-5D6E-409C-BE32-E72D297353CC}">
              <c16:uniqueId val="{00000001-E848-4DD9-B12C-7B8A02509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8920</c:v>
                </c:pt>
                <c:pt idx="5">
                  <c:v>10737</c:v>
                </c:pt>
                <c:pt idx="8">
                  <c:v>14582</c:v>
                </c:pt>
                <c:pt idx="11">
                  <c:v>17739</c:v>
                </c:pt>
                <c:pt idx="14">
                  <c:v>18936</c:v>
                </c:pt>
              </c:numCache>
            </c:numRef>
          </c:val>
          <c:extLst>
            <c:ext xmlns:c16="http://schemas.microsoft.com/office/drawing/2014/chart" uri="{C3380CC4-5D6E-409C-BE32-E72D297353CC}">
              <c16:uniqueId val="{00000002-E848-4DD9-B12C-7B8A02509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48-4DD9-B12C-7B8A02509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48-4DD9-B12C-7B8A02509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48-4DD9-B12C-7B8A02509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8661</c:v>
                </c:pt>
                <c:pt idx="3">
                  <c:v>8186</c:v>
                </c:pt>
                <c:pt idx="6">
                  <c:v>8171</c:v>
                </c:pt>
                <c:pt idx="9">
                  <c:v>8350</c:v>
                </c:pt>
                <c:pt idx="12">
                  <c:v>8046</c:v>
                </c:pt>
              </c:numCache>
            </c:numRef>
          </c:val>
          <c:extLst>
            <c:ext xmlns:c16="http://schemas.microsoft.com/office/drawing/2014/chart" uri="{C3380CC4-5D6E-409C-BE32-E72D297353CC}">
              <c16:uniqueId val="{00000006-E848-4DD9-B12C-7B8A02509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2182</c:v>
                </c:pt>
                <c:pt idx="3">
                  <c:v>2122</c:v>
                </c:pt>
                <c:pt idx="6">
                  <c:v>1965</c:v>
                </c:pt>
                <c:pt idx="9">
                  <c:v>1759</c:v>
                </c:pt>
                <c:pt idx="12">
                  <c:v>1507</c:v>
                </c:pt>
              </c:numCache>
            </c:numRef>
          </c:val>
          <c:extLst>
            <c:ext xmlns:c16="http://schemas.microsoft.com/office/drawing/2014/chart" uri="{C3380CC4-5D6E-409C-BE32-E72D297353CC}">
              <c16:uniqueId val="{00000007-E848-4DD9-B12C-7B8A02509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2969</c:v>
                </c:pt>
                <c:pt idx="3">
                  <c:v>3206</c:v>
                </c:pt>
                <c:pt idx="6">
                  <c:v>4145</c:v>
                </c:pt>
                <c:pt idx="9">
                  <c:v>4986</c:v>
                </c:pt>
                <c:pt idx="12">
                  <c:v>5886</c:v>
                </c:pt>
              </c:numCache>
            </c:numRef>
          </c:val>
          <c:extLst>
            <c:ext xmlns:c16="http://schemas.microsoft.com/office/drawing/2014/chart" uri="{C3380CC4-5D6E-409C-BE32-E72D297353CC}">
              <c16:uniqueId val="{00000008-E848-4DD9-B12C-7B8A02509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4115</c:v>
                </c:pt>
                <c:pt idx="3">
                  <c:v>3712</c:v>
                </c:pt>
                <c:pt idx="6">
                  <c:v>2890</c:v>
                </c:pt>
                <c:pt idx="9">
                  <c:v>2878</c:v>
                </c:pt>
                <c:pt idx="12">
                  <c:v>3536</c:v>
                </c:pt>
              </c:numCache>
            </c:numRef>
          </c:val>
          <c:extLst>
            <c:ext xmlns:c16="http://schemas.microsoft.com/office/drawing/2014/chart" uri="{C3380CC4-5D6E-409C-BE32-E72D297353CC}">
              <c16:uniqueId val="{00000009-E848-4DD9-B12C-7B8A02509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40740</c:v>
                </c:pt>
                <c:pt idx="3">
                  <c:v>39725</c:v>
                </c:pt>
                <c:pt idx="6">
                  <c:v>39028</c:v>
                </c:pt>
                <c:pt idx="9">
                  <c:v>39576</c:v>
                </c:pt>
                <c:pt idx="12">
                  <c:v>39484</c:v>
                </c:pt>
              </c:numCache>
            </c:numRef>
          </c:val>
          <c:extLst>
            <c:ext xmlns:c16="http://schemas.microsoft.com/office/drawing/2014/chart" uri="{C3380CC4-5D6E-409C-BE32-E72D297353CC}">
              <c16:uniqueId val="{0000000A-E848-4DD9-B12C-7B8A02509C79}"/>
            </c:ext>
          </c:extLst>
        </c:ser>
        <c:dLbls>
          <c:showLegendKey val="0"/>
          <c:showVal val="0"/>
          <c:showCatName val="0"/>
          <c:showSerName val="0"/>
          <c:showPercent val="0"/>
          <c:showBubbleSize val="0"/>
        </c:dLbls>
        <c:gapWidth val="100"/>
        <c:overlap val="100"/>
        <c:axId val="110897792"/>
        <c:axId val="11090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3292</c:v>
                </c:pt>
                <c:pt idx="2">
                  <c:v>#N/A</c:v>
                </c:pt>
                <c:pt idx="3">
                  <c:v>#N/A</c:v>
                </c:pt>
                <c:pt idx="4">
                  <c:v>1676</c:v>
                </c:pt>
                <c:pt idx="5">
                  <c:v>#N/A</c:v>
                </c:pt>
                <c:pt idx="6">
                  <c:v>#N/A</c:v>
                </c:pt>
                <c:pt idx="7">
                  <c:v>0</c:v>
                </c:pt>
                <c:pt idx="8">
                  <c:v>#N/A</c:v>
                </c:pt>
                <c:pt idx="9">
                  <c:v>#N/A</c:v>
                </c:pt>
                <c:pt idx="10">
                  <c:v>0</c:v>
                </c:pt>
                <c:pt idx="11">
                  <c:v>#N/A</c:v>
                </c:pt>
                <c:pt idx="12">
                  <c:v>#N/A</c:v>
                </c:pt>
                <c:pt idx="13">
                  <c:v>314</c:v>
                </c:pt>
                <c:pt idx="14">
                  <c:v>#N/A</c:v>
                </c:pt>
              </c:numCache>
            </c:numRef>
          </c:val>
          <c:smooth val="0"/>
          <c:extLst>
            <c:ext xmlns:c16="http://schemas.microsoft.com/office/drawing/2014/chart" uri="{C3380CC4-5D6E-409C-BE32-E72D297353CC}">
              <c16:uniqueId val="{0000000B-E848-4DD9-B12C-7B8A02509C79}"/>
            </c:ext>
          </c:extLst>
        </c:ser>
        <c:dLbls>
          <c:showLegendKey val="0"/>
          <c:showVal val="0"/>
          <c:showCatName val="0"/>
          <c:showSerName val="0"/>
          <c:showPercent val="0"/>
          <c:showBubbleSize val="0"/>
        </c:dLbls>
        <c:marker val="1"/>
        <c:smooth val="0"/>
        <c:axId val="110897792"/>
        <c:axId val="110904064"/>
      </c:lineChart>
      <c:catAx>
        <c:axId val="1108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04064"/>
        <c:crosses val="autoZero"/>
        <c:auto val="1"/>
        <c:lblAlgn val="ctr"/>
        <c:lblOffset val="100"/>
        <c:tickLblSkip val="1"/>
        <c:tickMarkSkip val="1"/>
        <c:noMultiLvlLbl val="0"/>
      </c:catAx>
      <c:valAx>
        <c:axId val="11090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5286</c:v>
                </c:pt>
                <c:pt idx="1">
                  <c:v>5133</c:v>
                </c:pt>
                <c:pt idx="2">
                  <c:v>5701</c:v>
                </c:pt>
              </c:numCache>
            </c:numRef>
          </c:val>
          <c:extLst>
            <c:ext xmlns:c16="http://schemas.microsoft.com/office/drawing/2014/chart" uri="{C3380CC4-5D6E-409C-BE32-E72D297353CC}">
              <c16:uniqueId val="{00000000-1C29-4592-8247-4B199472AA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1C29-4592-8247-4B199472AA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8212</c:v>
                </c:pt>
                <c:pt idx="1">
                  <c:v>11148</c:v>
                </c:pt>
                <c:pt idx="2">
                  <c:v>11658</c:v>
                </c:pt>
              </c:numCache>
            </c:numRef>
          </c:val>
          <c:extLst>
            <c:ext xmlns:c16="http://schemas.microsoft.com/office/drawing/2014/chart" uri="{C3380CC4-5D6E-409C-BE32-E72D297353CC}">
              <c16:uniqueId val="{00000002-1C29-4592-8247-4B199472AA1C}"/>
            </c:ext>
          </c:extLst>
        </c:ser>
        <c:dLbls>
          <c:showLegendKey val="0"/>
          <c:showVal val="0"/>
          <c:showCatName val="0"/>
          <c:showSerName val="0"/>
          <c:showPercent val="0"/>
          <c:showBubbleSize val="0"/>
        </c:dLbls>
        <c:gapWidth val="120"/>
        <c:overlap val="100"/>
        <c:axId val="110325760"/>
        <c:axId val="110327296"/>
      </c:barChart>
      <c:catAx>
        <c:axId val="1103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327296"/>
        <c:crosses val="autoZero"/>
        <c:auto val="1"/>
        <c:lblAlgn val="ctr"/>
        <c:lblOffset val="100"/>
        <c:tickLblSkip val="1"/>
        <c:tickMarkSkip val="1"/>
        <c:noMultiLvlLbl val="0"/>
      </c:catAx>
      <c:valAx>
        <c:axId val="110327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3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{DDB3CACF-61FB-4377-B2E2-CB79E6375154}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50A-45CB-A0E2-861963E8F0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{38B46C2F-4B4E-40CE-8CE9-10DF36574D4A}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A-45CB-A0E2-861963E8F0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{6D47CC58-D829-41B1-B87C-9A1EA55395D6}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A-45CB-A0E2-861963E8F0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{50B0FDAF-375D-4287-B7FC-42DC9A192AEE}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A-45CB-A0E2-861963E8F0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{F47E65C4-B82F-402F-B361-792D5A50E999}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A-45CB-A0E2-861963E8F0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{B89AF021-6048-4E41-A2AD-B83153397507}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50A-45CB-A0E2-861963E8F0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{9518B181-EAE2-4585-A35B-4B953A641A74}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50A-45CB-A0E2-861963E8F07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{EDE4D92F-6AE8-410C-8AFB-D3BD33A0721B}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50A-45CB-A0E2-861963E8F07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{56A75955-25F9-4B9A-A8BE-38629AED7E7C}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50A-45CB-A0E2-861963E8F0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0A-45CB-A0E2-861963E8F0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{931CC960-8CB5-4655-B128-F9DD0DEFDBA8}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50A-45CB-A0E2-861963E8F0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{08C25295-C2BB-4654-9688-78BD8DADF115}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A-45CB-A0E2-861963E8F0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{322B885C-3340-49C7-A901-2E08DBC70479}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A-45CB-A0E2-861963E8F0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{F06BDF7A-AF17-4F4D-AEA0-229FDA809AF3}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A-45CB-A0E2-861963E8F0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{20D5D8A5-EB05-4C10-B552-534425CD7170}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A-45CB-A0E2-861963E8F0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{51385FF9-6D4A-4D42-96BF-B0EE05B228C4}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50A-45CB-A0E2-861963E8F0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{27766E04-715A-4857-B9F6-E0CBE6C5A59A}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50A-45CB-A0E2-861963E8F07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{07B13173-C74C-4032-AFDA-8FDC3DAB6394}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50A-45CB-A0E2-861963E8F07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{0124749F-1A42-4DB4-ADB4-8F24CA2FBDA1}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50A-45CB-A0E2-861963E8F0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27.1</c:v>
                </c:pt>
              </c:numCache>
            </c:numRef>
          </c:yVal>
          <c:smooth val="0"/>
          <c:extLst>
            <c:ext xmlns:c16="http://schemas.microsoft.com/office/drawing/2014/chart" uri="{C3380CC4-5D6E-409C-BE32-E72D297353CC}">
              <c16:uniqueId val="{00000013-A50A-45CB-A0E2-861963E8F072}"/>
            </c:ext>
          </c:extLst>
        </c:ser>
        <c:dLbls>
          <c:showLegendKey val="0"/>
          <c:showVal val="1"/>
          <c:showCatName val="0"/>
          <c:showSerName val="0"/>
          <c:showPercent val="0"/>
          <c:showBubbleSize val="0"/>
        </c:dLbls>
        <c:axId val="46179840"/>
        <c:axId val="46181760"/>
      </c:scatterChart>
      <c:valAx>
        <c:axId val="46179840"/>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6"/>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{1C387190-374F-46C6-835D-DD0C5EA75ACF}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89-4A0A-A212-3223E3570D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{B4DDA777-6C97-45D8-A8D7-B0CC6556420B}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9-4A0A-A212-3223E3570D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{6F17E002-63A3-45F4-B54D-43DCB953EB22}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9-4A0A-A212-3223E3570D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{FA6D626C-C94A-4CA1-B44E-2096C1181EDB}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9-4A0A-A212-3223E3570D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{D5F209F1-190A-48C3-8FCE-56F80BA6E3B7}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9-4A0A-A212-3223E3570D6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{12583B6A-BA46-4CFF-ADEE-C97BBBA7B4E2}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89-4A0A-A212-3223E3570D6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{A5B6BFB6-8F8F-4AD5-97BB-EC991932DD34}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89-4A0A-A212-3223E3570D6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{3DCEAFB4-BA13-46C3-AE9F-5C8D5471E4CE}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89-4A0A-A212-3223E3570D6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{9452AD96-84DF-4ECF-A716-1F23375D8FBA}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89-4A0A-A212-3223E3570D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2.2999999999999998</c:v>
                </c:pt>
                <c:pt idx="16">
                  <c:v>1.8</c:v>
                </c:pt>
                <c:pt idx="24">
                  <c:v>1.3</c:v>
                </c:pt>
                <c:pt idx="32">
                  <c:v>0.7</c:v>
                </c:pt>
              </c:numCache>
            </c:numRef>
          </c:xVal>
          <c:yVal>
            <c:numRef>
              <c:f>公会計指標分析・財政指標組合せ分析表!$BP$73:$DC$73</c:f>
              <c:numCache>
                <c:formatCode>#,##0.0;"▲ "#,##0.0</c:formatCode>
                <c:ptCount val="40"/>
                <c:pt idx="0">
                  <c:v>8.3000000000000007</c:v>
                </c:pt>
                <c:pt idx="8">
                  <c:v>3.9</c:v>
                </c:pt>
                <c:pt idx="32">
                  <c:v>0.7</c:v>
                </c:pt>
              </c:numCache>
            </c:numRef>
          </c:yVal>
          <c:smooth val="0"/>
          <c:extLst>
            <c:ext xmlns:c16="http://schemas.microsoft.com/office/drawing/2014/chart" uri="{C3380CC4-5D6E-409C-BE32-E72D297353CC}">
              <c16:uniqueId val="{00000009-1C89-4A0A-A212-3223E3570D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{006940FC-2824-40D0-A6BF-540F70C47193}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89-4A0A-A212-3223E3570D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{C81438E9-F98F-479F-BE55-92C8062E3454}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9-4A0A-A212-3223E3570D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{FC94CB0F-D64A-4D40-9BA4-7BA22F933382}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9-4A0A-A212-3223E3570D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{B0A8A099-1185-47FE-8E28-535E3390B762}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9-4A0A-A212-3223E3570D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{4E223570-2392-400A-A4CE-ECD2E88A8E42}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9-4A0A-A212-3223E3570D6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{7F6A7BFC-6628-4454-8163-2A169C4837F5}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89-4A0A-A212-3223E3570D6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{60B28B33-FEAD-4B45-ACEA-37133F3F58E0}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89-4A0A-A212-3223E3570D6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{3C4E29E5-EEA0-41C1-BE05-E589368C8031}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89-4A0A-A212-3223E3570D6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{F878A1CA-9CF8-44F5-810D-F7E05CD56381}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89-4A0A-A212-3223E3570D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5.2</c:v>
                </c:pt>
                <c:pt idx="32">
                  <c:v>5</c:v>
                </c:pt>
              </c:numCache>
            </c:numRef>
          </c:xVal>
          <c:yVal>
            <c:numRef>
              <c:f>公会計指標分析・財政指標組合せ分析表!$BP$77:$DC$77</c:f>
              <c:numCache>
                <c:formatCode>#,##0.0;"▲ "#,##0.0</c:formatCode>
                <c:ptCount val="40"/>
                <c:pt idx="0">
                  <c:v>32.6</c:v>
                </c:pt>
                <c:pt idx="8">
                  <c:v>30.5</c:v>
                </c:pt>
                <c:pt idx="16">
                  <c:v>21.2</c:v>
                </c:pt>
                <c:pt idx="24">
                  <c:v>27.1</c:v>
                </c:pt>
                <c:pt idx="32">
                  <c:v>24.5</c:v>
                </c:pt>
              </c:numCache>
            </c:numRef>
          </c:yVal>
          <c:smooth val="0"/>
          <c:extLst>
            <c:ext xmlns:c16="http://schemas.microsoft.com/office/drawing/2014/chart" uri="{C3380CC4-5D6E-409C-BE32-E72D297353CC}">
              <c16:uniqueId val="{00000013-1C89-4A0A-A212-3223E3570D6E}"/>
            </c:ext>
          </c:extLst>
        </c:ser>
        <c:dLbls>
          <c:showLegendKey val="0"/>
          <c:showVal val="1"/>
          <c:showCatName val="0"/>
          <c:showSerName val="0"/>
          <c:showPercent val="0"/>
          <c:showBubbleSize val="0"/>
        </c:dLbls>
        <c:axId val="84219776"/>
        <c:axId val="84234240"/>
      </c:scatterChart>
      <c:valAx>
        <c:axId val="84219776"/>
        <c:scaling>
          <c:orientation val="minMax"/>
          <c:max val="6.3999999999999995"/>
          <c:min val="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調布市は，昭和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年連続不交付団体であり，財政力指数は単年度では前年度を下回ったものの，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ヶ年平均では前年度と同様の算定結果となった。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年度は，基準財政需要額において社会保障関係経費の伸びが著しく，また，基準財政収入額において地</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方消費税</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交付金等</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の</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減影響により，基準財政収入額と基準財政需要額の乖離が縮まってきている。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自主財源確保のため，引き続き，市民の利便性向上に向けたきめ細やかな対応と積極的な収納対策を講じて，市税収納率の向上を図っていく。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64558</xdr:rowOff>
    </xdr:to>
    <xdr:cxnSp macro="">
      <xdr:nvCxnSpPr>
        <xdr:cNvPr id="64" name="直線コネクタ 63"/>
        <xdr:cNvCxnSpPr/>
      </xdr:nvCxnSpPr>
      <xdr:spPr>
        <a:xfrm flipV="1">
          <a:off x="4953000" y="608012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79375</xdr:rowOff>
    </xdr:to>
    <xdr:cxnSp macro="">
      <xdr:nvCxnSpPr>
        <xdr:cNvPr id="69" name="直線コネクタ 68"/>
        <xdr:cNvCxnSpPr/>
      </xdr:nvCxnSpPr>
      <xdr:spPr>
        <a:xfrm>
          <a:off x="4114800" y="6080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36</xdr:row>
      <xdr:rowOff>8467</xdr:rowOff>
    </xdr:to>
    <xdr:cxnSp macro="">
      <xdr:nvCxnSpPr>
        <xdr:cNvPr id="72" name="直線コネクタ 71"/>
        <xdr:cNvCxnSpPr/>
      </xdr:nvCxnSpPr>
      <xdr:spPr>
        <a:xfrm flipV="1">
          <a:off x="3225800" y="60801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109008</xdr:rowOff>
    </xdr:to>
    <xdr:cxnSp macro="">
      <xdr:nvCxnSpPr>
        <xdr:cNvPr id="75" name="直線コネクタ 74"/>
        <xdr:cNvCxnSpPr/>
      </xdr:nvCxnSpPr>
      <xdr:spPr>
        <a:xfrm flipV="1">
          <a:off x="2336800" y="61806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167217</xdr:rowOff>
    </xdr:from>
    <xdr:to>
      <xdr:col>15</xdr:col>
      <xdr:colOff>133350</xdr:colOff>
      <xdr:row>40</xdr:row>
      <xdr:rowOff>97367</xdr:rowOff>
    </xdr:to>
    <xdr:sp macro="" textlink="">
      <xdr:nvSpPr>
        <xdr:cNvPr id="76" name="フローチャート: 判断 75"/>
        <xdr:cNvSpPr/>
      </xdr:nvSpPr>
      <xdr:spPr>
        <a:xfrm>
          <a:off x="3175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77" name="テキスト ボックス 76"/>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109008</xdr:rowOff>
    </xdr:to>
    <xdr:cxnSp macro="">
      <xdr:nvCxnSpPr>
        <xdr:cNvPr id="78" name="直線コネクタ 77"/>
        <xdr:cNvCxnSpPr/>
      </xdr:nvCxnSpPr>
      <xdr:spPr>
        <a:xfrm>
          <a:off x="1447800" y="6281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82" name="テキスト ボックス 81"/>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28575</xdr:rowOff>
    </xdr:from>
    <xdr:to>
      <xdr:col>23</xdr:col>
      <xdr:colOff>184150</xdr:colOff>
      <xdr:row>35</xdr:row>
      <xdr:rowOff>130175</xdr:rowOff>
    </xdr:to>
    <xdr:sp macro="" textlink="">
      <xdr:nvSpPr>
        <xdr:cNvPr id="88" name="楕円 87"/>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121302</xdr:rowOff>
    </xdr:from>
    <xdr:ext cx="762000" cy="259045"/>
    <xdr:sp macro="" textlink="">
      <xdr:nvSpPr>
        <xdr:cNvPr id="89"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58208</xdr:rowOff>
    </xdr:from>
    <xdr:to>
      <xdr:col>11</xdr:col>
      <xdr:colOff>82550</xdr:colOff>
      <xdr:row>36</xdr:row>
      <xdr:rowOff>159808</xdr:rowOff>
    </xdr:to>
    <xdr:sp macro="" textlink="">
      <xdr:nvSpPr>
        <xdr:cNvPr id="94" name="楕円 93"/>
        <xdr:cNvSpPr/>
      </xdr:nvSpPr>
      <xdr:spPr>
        <a:xfrm>
          <a:off x="2286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169985</xdr:rowOff>
    </xdr:from>
    <xdr:ext cx="762000" cy="259045"/>
    <xdr:sp macro="" textlink="">
      <xdr:nvSpPr>
        <xdr:cNvPr id="95" name="テキスト ボックス 94"/>
        <xdr:cNvSpPr txBox="1"/>
      </xdr:nvSpPr>
      <xdr:spPr>
        <a:xfrm>
          <a:off x="1955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分母側である歳入及び分子側である歳出の増により，前年度と比較して，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年度は，歳入では，主要な経常一般財源である市税収入について，納税義務者数の増による個人市民税の増や，法人収益の増による法人市民税の増などにより，大幅増となった。また，各種交付金について，株式等譲渡所得割交付金の増などにより増となったため，分母となる経常一般財源が増となった。 歳出では，待機児童対策に伴う保育所運営経費や，障害者福祉サービス費などの社会保障関係経費の増に加え，退職者の増加に伴う退職手当の増などにより，分子となる経常経費充当一般財源が増となった。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71261</xdr:rowOff>
    </xdr:from>
    <xdr:to>
      <xdr:col>23</xdr:col>
      <xdr:colOff>133350</xdr:colOff>
      <xdr:row>67</xdr:row>
      <xdr:rowOff>85372</xdr:rowOff>
    </xdr:to>
    <xdr:cxnSp macro="">
      <xdr:nvCxnSpPr>
        <xdr:cNvPr id="127" name="直線コネクタ 126"/>
        <xdr:cNvCxnSpPr/>
      </xdr:nvCxnSpPr>
      <xdr:spPr>
        <a:xfrm flipV="1">
          <a:off x="4953000" y="10701161"/>
          <a:ext cx="0" cy="871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57449</xdr:rowOff>
    </xdr:from>
    <xdr:ext cx="762000" cy="259045"/>
    <xdr:sp macro="" textlink="">
      <xdr:nvSpPr>
        <xdr:cNvPr id="128" name="財政構造の弾力性最小値テキスト"/>
        <xdr:cNvSpPr txBox="1"/>
      </xdr:nvSpPr>
      <xdr:spPr>
        <a:xfrm>
          <a:off x="5041900" y="1154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85372</xdr:rowOff>
    </xdr:from>
    <xdr:to>
      <xdr:col>24</xdr:col>
      <xdr:colOff>12700</xdr:colOff>
      <xdr:row>67</xdr:row>
      <xdr:rowOff>85372</xdr:rowOff>
    </xdr:to>
    <xdr:cxnSp macro="">
      <xdr:nvCxnSpPr>
        <xdr:cNvPr id="129" name="直線コネクタ 128"/>
        <xdr:cNvCxnSpPr/>
      </xdr:nvCxnSpPr>
      <xdr:spPr>
        <a:xfrm>
          <a:off x="4864100" y="1157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157638</xdr:rowOff>
    </xdr:from>
    <xdr:ext cx="762000" cy="259045"/>
    <xdr:sp macro="" textlink="">
      <xdr:nvSpPr>
        <xdr:cNvPr id="130" name="財政構造の弾力性最大値テキスト"/>
        <xdr:cNvSpPr txBox="1"/>
      </xdr:nvSpPr>
      <xdr:spPr>
        <a:xfrm>
          <a:off x="5041900" y="104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71261</xdr:rowOff>
    </xdr:from>
    <xdr:to>
      <xdr:col>24</xdr:col>
      <xdr:colOff>12700</xdr:colOff>
      <xdr:row>62</xdr:row>
      <xdr:rowOff>71261</xdr:rowOff>
    </xdr:to>
    <xdr:cxnSp macro="">
      <xdr:nvCxnSpPr>
        <xdr:cNvPr id="131" name="直線コネクタ 130"/>
        <xdr:cNvCxnSpPr/>
      </xdr:nvCxnSpPr>
      <xdr:spPr>
        <a:xfrm>
          <a:off x="4864100" y="107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100895</xdr:rowOff>
    </xdr:from>
    <xdr:to>
      <xdr:col>23</xdr:col>
      <xdr:colOff>133350</xdr:colOff>
      <xdr:row>63</xdr:row>
      <xdr:rowOff>114300</xdr:rowOff>
    </xdr:to>
    <xdr:cxnSp macro="">
      <xdr:nvCxnSpPr>
        <xdr:cNvPr id="132" name="直線コネクタ 131"/>
        <xdr:cNvCxnSpPr/>
      </xdr:nvCxnSpPr>
      <xdr:spPr>
        <a:xfrm flipV="1">
          <a:off x="4114800" y="1090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129416</xdr:rowOff>
    </xdr:from>
    <xdr:ext cx="762000" cy="259045"/>
    <xdr:sp macro="" textlink="">
      <xdr:nvSpPr>
        <xdr:cNvPr id="133" name="財政構造の弾力性平均値テキスト"/>
        <xdr:cNvSpPr txBox="1"/>
      </xdr:nvSpPr>
      <xdr:spPr>
        <a:xfrm>
          <a:off x="5041900" y="1093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34" name="フローチャート: 判断 133"/>
        <xdr:cNvSpPr/>
      </xdr:nvSpPr>
      <xdr:spPr>
        <a:xfrm>
          <a:off x="49022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9172</xdr:rowOff>
    </xdr:from>
    <xdr:to>
      <xdr:col>19</xdr:col>
      <xdr:colOff>133350</xdr:colOff>
      <xdr:row>63</xdr:row>
      <xdr:rowOff>114300</xdr:rowOff>
    </xdr:to>
    <xdr:cxnSp macro="">
      <xdr:nvCxnSpPr>
        <xdr:cNvPr id="135" name="直線コネクタ 134"/>
        <xdr:cNvCxnSpPr/>
      </xdr:nvCxnSpPr>
      <xdr:spPr>
        <a:xfrm>
          <a:off x="3225800" y="10124722"/>
          <a:ext cx="889000" cy="7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50095</xdr:rowOff>
    </xdr:from>
    <xdr:to>
      <xdr:col>19</xdr:col>
      <xdr:colOff>184150</xdr:colOff>
      <xdr:row>63</xdr:row>
      <xdr:rowOff>151695</xdr:rowOff>
    </xdr:to>
    <xdr:sp macro="" textlink="">
      <xdr:nvSpPr>
        <xdr:cNvPr id="136" name="フローチャート: 判断 135"/>
        <xdr:cNvSpPr/>
      </xdr:nvSpPr>
      <xdr:spPr>
        <a:xfrm>
          <a:off x="4064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161872</xdr:rowOff>
    </xdr:from>
    <xdr:ext cx="736600" cy="259045"/>
    <xdr:sp macro="" textlink="">
      <xdr:nvSpPr>
        <xdr:cNvPr id="137" name="テキスト ボックス 136"/>
        <xdr:cNvSpPr txBox="1"/>
      </xdr:nvSpPr>
      <xdr:spPr>
        <a:xfrm>
          <a:off x="3733800" y="1062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9172</xdr:rowOff>
    </xdr:from>
    <xdr:to>
      <xdr:col>15</xdr:col>
      <xdr:colOff>82550</xdr:colOff>
      <xdr:row>60</xdr:row>
      <xdr:rowOff>65617</xdr:rowOff>
    </xdr:to>
    <xdr:cxnSp macro="">
      <xdr:nvCxnSpPr>
        <xdr:cNvPr id="138" name="直線コネクタ 137"/>
        <xdr:cNvCxnSpPr/>
      </xdr:nvCxnSpPr>
      <xdr:spPr>
        <a:xfrm flipV="1">
          <a:off x="2336800" y="1012472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39" name="フローチャート: 判断 138"/>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0" name="テキスト ボックス 139"/>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62</xdr:row>
      <xdr:rowOff>111478</xdr:rowOff>
    </xdr:to>
    <xdr:cxnSp macro="">
      <xdr:nvCxnSpPr>
        <xdr:cNvPr id="141" name="直線コネクタ 140"/>
        <xdr:cNvCxnSpPr/>
      </xdr:nvCxnSpPr>
      <xdr:spPr>
        <a:xfrm flipV="1">
          <a:off x="1447800" y="1035261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90311</xdr:rowOff>
    </xdr:from>
    <xdr:to>
      <xdr:col>11</xdr:col>
      <xdr:colOff>82550</xdr:colOff>
      <xdr:row>64</xdr:row>
      <xdr:rowOff>20461</xdr:rowOff>
    </xdr:to>
    <xdr:sp macro="" textlink="">
      <xdr:nvSpPr>
        <xdr:cNvPr id="142" name="フローチャート: 判断 141"/>
        <xdr:cNvSpPr/>
      </xdr:nvSpPr>
      <xdr:spPr>
        <a:xfrm>
          <a:off x="2286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5238</xdr:rowOff>
    </xdr:from>
    <xdr:ext cx="762000" cy="259045"/>
    <xdr:sp macro="" textlink="">
      <xdr:nvSpPr>
        <xdr:cNvPr id="143" name="テキスト ボックス 142"/>
        <xdr:cNvSpPr txBox="1"/>
      </xdr:nvSpPr>
      <xdr:spPr>
        <a:xfrm>
          <a:off x="1955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50095</xdr:rowOff>
    </xdr:from>
    <xdr:to>
      <xdr:col>23</xdr:col>
      <xdr:colOff>184150</xdr:colOff>
      <xdr:row>63</xdr:row>
      <xdr:rowOff>151695</xdr:rowOff>
    </xdr:to>
    <xdr:sp macro="" textlink="">
      <xdr:nvSpPr>
        <xdr:cNvPr id="151" name="楕円 150"/>
        <xdr:cNvSpPr/>
      </xdr:nvSpPr>
      <xdr:spPr>
        <a:xfrm>
          <a:off x="49022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66622</xdr:rowOff>
    </xdr:from>
    <xdr:ext cx="762000" cy="259045"/>
    <xdr:sp macro="" textlink="">
      <xdr:nvSpPr>
        <xdr:cNvPr id="152" name="財政構造の弾力性該当値テキスト"/>
        <xdr:cNvSpPr txBox="1"/>
      </xdr:nvSpPr>
      <xdr:spPr>
        <a:xfrm>
          <a:off x="50419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129822</xdr:rowOff>
    </xdr:from>
    <xdr:to>
      <xdr:col>15</xdr:col>
      <xdr:colOff>133350</xdr:colOff>
      <xdr:row>59</xdr:row>
      <xdr:rowOff>59972</xdr:rowOff>
    </xdr:to>
    <xdr:sp macro="" textlink="">
      <xdr:nvSpPr>
        <xdr:cNvPr id="155" name="楕円 154"/>
        <xdr:cNvSpPr/>
      </xdr:nvSpPr>
      <xdr:spPr>
        <a:xfrm>
          <a:off x="3175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70149</xdr:rowOff>
    </xdr:from>
    <xdr:ext cx="762000" cy="259045"/>
    <xdr:sp macro="" textlink="">
      <xdr:nvSpPr>
        <xdr:cNvPr id="156" name="テキスト ボックス 155"/>
        <xdr:cNvSpPr txBox="1"/>
      </xdr:nvSpPr>
      <xdr:spPr>
        <a:xfrm>
          <a:off x="2844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57" name="楕円 156"/>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126594</xdr:rowOff>
    </xdr:from>
    <xdr:ext cx="762000" cy="259045"/>
    <xdr:sp macro="" textlink="">
      <xdr:nvSpPr>
        <xdr:cNvPr id="158" name="テキスト ボックス 157"/>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59" name="楕円 158"/>
        <xdr:cNvSpPr/>
      </xdr:nvSpPr>
      <xdr:spPr>
        <a:xfrm>
          <a:off x="1397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1005</xdr:rowOff>
    </xdr:from>
    <xdr:ext cx="762000" cy="259045"/>
    <xdr:sp macro="" textlink="">
      <xdr:nvSpPr>
        <xdr:cNvPr id="160" name="テキスト ボックス 159"/>
        <xdr:cNvSpPr txBox="1"/>
      </xdr:nvSpPr>
      <xdr:spPr>
        <a:xfrm>
          <a:off x="1066800" y="104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前年度より</a:t>
          </a:r>
          <a:r>
            <a:rPr kumimoji="1" lang="en-US" altLang="ja-JP" sz="1300" baseline="0">
              <a:latin typeface="ＭＳ Ｐゴシック" panose="020B0600070205080204" pitchFamily="50" charset="-128"/>
              <a:ea typeface="ＭＳ Ｐゴシック" panose="020B0600070205080204" pitchFamily="50" charset="-128"/>
            </a:rPr>
            <a:t>229</a:t>
          </a:r>
          <a:r>
            <a:rPr kumimoji="1" lang="ja-JP" altLang="en-US" sz="1300" baseline="0">
              <a:latin typeface="ＭＳ Ｐゴシック" panose="020B0600070205080204" pitchFamily="50" charset="-128"/>
              <a:ea typeface="ＭＳ Ｐゴシック" panose="020B0600070205080204" pitchFamily="50" charset="-128"/>
            </a:rPr>
            <a:t>円増加したが，類似団体平均，全国平均及び東京都平均と比較すると下回る結果となった。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増加の要因としては，退職者の増加に伴う退職手当の増などによる人件費の増などが挙げられる。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引き続き，委託等の内容の再検証や投下コストの最適化など，経費縮減に向けた取組みを行っていく。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xdr:rowOff>
    </xdr:from>
    <xdr:to>
      <xdr:col>23</xdr:col>
      <xdr:colOff>133350</xdr:colOff>
      <xdr:row>89</xdr:row>
      <xdr:rowOff>137052</xdr:rowOff>
    </xdr:to>
    <xdr:cxnSp macro="">
      <xdr:nvCxnSpPr>
        <xdr:cNvPr id="190" name="直線コネクタ 189"/>
        <xdr:cNvCxnSpPr/>
      </xdr:nvCxnSpPr>
      <xdr:spPr>
        <a:xfrm flipV="1">
          <a:off x="4953000" y="13716091"/>
          <a:ext cx="0" cy="1680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109129</xdr:rowOff>
    </xdr:from>
    <xdr:ext cx="762000" cy="259045"/>
    <xdr:sp macro="" textlink="">
      <xdr:nvSpPr>
        <xdr:cNvPr id="191" name="人件費・物件費等の状況最小値テキスト"/>
        <xdr:cNvSpPr txBox="1"/>
      </xdr:nvSpPr>
      <xdr:spPr>
        <a:xfrm>
          <a:off x="5041900" y="1536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137052</xdr:rowOff>
    </xdr:from>
    <xdr:to>
      <xdr:col>24</xdr:col>
      <xdr:colOff>12700</xdr:colOff>
      <xdr:row>89</xdr:row>
      <xdr:rowOff>137052</xdr:rowOff>
    </xdr:to>
    <xdr:cxnSp macro="">
      <xdr:nvCxnSpPr>
        <xdr:cNvPr id="192" name="直線コネクタ 191"/>
        <xdr:cNvCxnSpPr/>
      </xdr:nvCxnSpPr>
      <xdr:spPr>
        <a:xfrm>
          <a:off x="4864100" y="1539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86468</xdr:rowOff>
    </xdr:from>
    <xdr:ext cx="762000" cy="259045"/>
    <xdr:sp macro="" textlink="">
      <xdr:nvSpPr>
        <xdr:cNvPr id="193" name="人件費・物件費等の状況最大値テキスト"/>
        <xdr:cNvSpPr txBox="1"/>
      </xdr:nvSpPr>
      <xdr:spPr>
        <a:xfrm>
          <a:off x="5041900" y="1345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xdr:rowOff>
    </xdr:from>
    <xdr:to>
      <xdr:col>24</xdr:col>
      <xdr:colOff>12700</xdr:colOff>
      <xdr:row>80</xdr:row>
      <xdr:rowOff>91</xdr:rowOff>
    </xdr:to>
    <xdr:cxnSp macro="">
      <xdr:nvCxnSpPr>
        <xdr:cNvPr id="194" name="直線コネクタ 193"/>
        <xdr:cNvCxnSpPr/>
      </xdr:nvCxnSpPr>
      <xdr:spPr>
        <a:xfrm>
          <a:off x="4864100" y="1371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42949</xdr:rowOff>
    </xdr:from>
    <xdr:to>
      <xdr:col>23</xdr:col>
      <xdr:colOff>133350</xdr:colOff>
      <xdr:row>82</xdr:row>
      <xdr:rowOff>52160</xdr:rowOff>
    </xdr:to>
    <xdr:cxnSp macro="">
      <xdr:nvCxnSpPr>
        <xdr:cNvPr id="195" name="直線コネクタ 194"/>
        <xdr:cNvCxnSpPr/>
      </xdr:nvCxnSpPr>
      <xdr:spPr>
        <a:xfrm>
          <a:off x="4114800" y="14101849"/>
          <a:ext cx="8382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162695</xdr:rowOff>
    </xdr:from>
    <xdr:ext cx="762000" cy="259045"/>
    <xdr:sp macro="" textlink="">
      <xdr:nvSpPr>
        <xdr:cNvPr id="196" name="人件費・物件費等の状況平均値テキスト"/>
        <xdr:cNvSpPr txBox="1"/>
      </xdr:nvSpPr>
      <xdr:spPr>
        <a:xfrm>
          <a:off x="5041900" y="14221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19168</xdr:rowOff>
    </xdr:from>
    <xdr:to>
      <xdr:col>23</xdr:col>
      <xdr:colOff>184150</xdr:colOff>
      <xdr:row>83</xdr:row>
      <xdr:rowOff>120768</xdr:rowOff>
    </xdr:to>
    <xdr:sp macro="" textlink="">
      <xdr:nvSpPr>
        <xdr:cNvPr id="197" name="フローチャート: 判断 196"/>
        <xdr:cNvSpPr/>
      </xdr:nvSpPr>
      <xdr:spPr>
        <a:xfrm>
          <a:off x="4902200" y="1424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8846</xdr:rowOff>
    </xdr:from>
    <xdr:to>
      <xdr:col>19</xdr:col>
      <xdr:colOff>133350</xdr:colOff>
      <xdr:row>82</xdr:row>
      <xdr:rowOff>42949</xdr:rowOff>
    </xdr:to>
    <xdr:cxnSp macro="">
      <xdr:nvCxnSpPr>
        <xdr:cNvPr id="198" name="直線コネクタ 197"/>
        <xdr:cNvCxnSpPr/>
      </xdr:nvCxnSpPr>
      <xdr:spPr>
        <a:xfrm>
          <a:off x="3225800" y="14067746"/>
          <a:ext cx="889000" cy="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131902</xdr:rowOff>
    </xdr:from>
    <xdr:to>
      <xdr:col>19</xdr:col>
      <xdr:colOff>184150</xdr:colOff>
      <xdr:row>83</xdr:row>
      <xdr:rowOff>62052</xdr:rowOff>
    </xdr:to>
    <xdr:sp macro="" textlink="">
      <xdr:nvSpPr>
        <xdr:cNvPr id="199" name="フローチャート: 判断 198"/>
        <xdr:cNvSpPr/>
      </xdr:nvSpPr>
      <xdr:spPr>
        <a:xfrm>
          <a:off x="4064000" y="141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46829</xdr:rowOff>
    </xdr:from>
    <xdr:ext cx="736600" cy="259045"/>
    <xdr:sp macro="" textlink="">
      <xdr:nvSpPr>
        <xdr:cNvPr id="200" name="テキスト ボックス 199"/>
        <xdr:cNvSpPr txBox="1"/>
      </xdr:nvSpPr>
      <xdr:spPr>
        <a:xfrm>
          <a:off x="3733800" y="1427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163525</xdr:rowOff>
    </xdr:from>
    <xdr:to>
      <xdr:col>15</xdr:col>
      <xdr:colOff>82550</xdr:colOff>
      <xdr:row>82</xdr:row>
      <xdr:rowOff>8846</xdr:rowOff>
    </xdr:to>
    <xdr:cxnSp macro="">
      <xdr:nvCxnSpPr>
        <xdr:cNvPr id="201" name="直線コネクタ 200"/>
        <xdr:cNvCxnSpPr/>
      </xdr:nvCxnSpPr>
      <xdr:spPr>
        <a:xfrm>
          <a:off x="2336800" y="14050975"/>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xdr:rowOff>
    </xdr:from>
    <xdr:to>
      <xdr:col>15</xdr:col>
      <xdr:colOff>133350</xdr:colOff>
      <xdr:row>80</xdr:row>
      <xdr:rowOff>102851</xdr:rowOff>
    </xdr:to>
    <xdr:sp macro="" textlink="">
      <xdr:nvSpPr>
        <xdr:cNvPr id="202" name="フローチャート: 判断 201"/>
        <xdr:cNvSpPr/>
      </xdr:nvSpPr>
      <xdr:spPr>
        <a:xfrm>
          <a:off x="3175000" y="1371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113028</xdr:rowOff>
    </xdr:from>
    <xdr:ext cx="762000" cy="259045"/>
    <xdr:sp macro="" textlink="">
      <xdr:nvSpPr>
        <xdr:cNvPr id="203" name="テキスト ボックス 202"/>
        <xdr:cNvSpPr txBox="1"/>
      </xdr:nvSpPr>
      <xdr:spPr>
        <a:xfrm>
          <a:off x="2844800" y="1348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85827</xdr:rowOff>
    </xdr:from>
    <xdr:to>
      <xdr:col>11</xdr:col>
      <xdr:colOff>31750</xdr:colOff>
      <xdr:row>81</xdr:row>
      <xdr:rowOff>163525</xdr:rowOff>
    </xdr:to>
    <xdr:cxnSp macro="">
      <xdr:nvCxnSpPr>
        <xdr:cNvPr id="204" name="直線コネクタ 203"/>
        <xdr:cNvCxnSpPr/>
      </xdr:nvCxnSpPr>
      <xdr:spPr>
        <a:xfrm>
          <a:off x="1447800" y="13973277"/>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90291</xdr:rowOff>
    </xdr:from>
    <xdr:to>
      <xdr:col>11</xdr:col>
      <xdr:colOff>82550</xdr:colOff>
      <xdr:row>81</xdr:row>
      <xdr:rowOff>20441</xdr:rowOff>
    </xdr:to>
    <xdr:sp macro="" textlink="">
      <xdr:nvSpPr>
        <xdr:cNvPr id="205" name="フローチャート: 判断 204"/>
        <xdr:cNvSpPr/>
      </xdr:nvSpPr>
      <xdr:spPr>
        <a:xfrm>
          <a:off x="2286000" y="138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30618</xdr:rowOff>
    </xdr:from>
    <xdr:ext cx="762000" cy="259045"/>
    <xdr:sp macro="" textlink="">
      <xdr:nvSpPr>
        <xdr:cNvPr id="206" name="テキスト ボックス 205"/>
        <xdr:cNvSpPr txBox="1"/>
      </xdr:nvSpPr>
      <xdr:spPr>
        <a:xfrm>
          <a:off x="1955800" y="135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108476</xdr:rowOff>
    </xdr:from>
    <xdr:to>
      <xdr:col>7</xdr:col>
      <xdr:colOff>31750</xdr:colOff>
      <xdr:row>80</xdr:row>
      <xdr:rowOff>38626</xdr:rowOff>
    </xdr:to>
    <xdr:sp macro="" textlink="">
      <xdr:nvSpPr>
        <xdr:cNvPr id="207" name="フローチャート: 判断 206"/>
        <xdr:cNvSpPr/>
      </xdr:nvSpPr>
      <xdr:spPr>
        <a:xfrm>
          <a:off x="1397000" y="1365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48803</xdr:rowOff>
    </xdr:from>
    <xdr:ext cx="762000" cy="259045"/>
    <xdr:sp macro="" textlink="">
      <xdr:nvSpPr>
        <xdr:cNvPr id="208" name="テキスト ボックス 207"/>
        <xdr:cNvSpPr txBox="1"/>
      </xdr:nvSpPr>
      <xdr:spPr>
        <a:xfrm>
          <a:off x="1066800" y="134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1360</xdr:rowOff>
    </xdr:from>
    <xdr:to>
      <xdr:col>23</xdr:col>
      <xdr:colOff>184150</xdr:colOff>
      <xdr:row>82</xdr:row>
      <xdr:rowOff>102960</xdr:rowOff>
    </xdr:to>
    <xdr:sp macro="" textlink="">
      <xdr:nvSpPr>
        <xdr:cNvPr id="214" name="楕円 213"/>
        <xdr:cNvSpPr/>
      </xdr:nvSpPr>
      <xdr:spPr>
        <a:xfrm>
          <a:off x="4902200" y="140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17887</xdr:rowOff>
    </xdr:from>
    <xdr:ext cx="762000" cy="259045"/>
    <xdr:sp macro="" textlink="">
      <xdr:nvSpPr>
        <xdr:cNvPr id="215" name="人件費・物件費等の状況該当値テキスト"/>
        <xdr:cNvSpPr txBox="1"/>
      </xdr:nvSpPr>
      <xdr:spPr>
        <a:xfrm>
          <a:off x="5041900" y="139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163599</xdr:rowOff>
    </xdr:from>
    <xdr:to>
      <xdr:col>19</xdr:col>
      <xdr:colOff>184150</xdr:colOff>
      <xdr:row>82</xdr:row>
      <xdr:rowOff>93749</xdr:rowOff>
    </xdr:to>
    <xdr:sp macro="" textlink="">
      <xdr:nvSpPr>
        <xdr:cNvPr id="216" name="楕円 215"/>
        <xdr:cNvSpPr/>
      </xdr:nvSpPr>
      <xdr:spPr>
        <a:xfrm>
          <a:off x="4064000" y="140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103926</xdr:rowOff>
    </xdr:from>
    <xdr:ext cx="736600" cy="259045"/>
    <xdr:sp macro="" textlink="">
      <xdr:nvSpPr>
        <xdr:cNvPr id="217" name="テキスト ボックス 216"/>
        <xdr:cNvSpPr txBox="1"/>
      </xdr:nvSpPr>
      <xdr:spPr>
        <a:xfrm>
          <a:off x="3733800" y="1381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129496</xdr:rowOff>
    </xdr:from>
    <xdr:to>
      <xdr:col>15</xdr:col>
      <xdr:colOff>133350</xdr:colOff>
      <xdr:row>82</xdr:row>
      <xdr:rowOff>59646</xdr:rowOff>
    </xdr:to>
    <xdr:sp macro="" textlink="">
      <xdr:nvSpPr>
        <xdr:cNvPr id="218" name="楕円 217"/>
        <xdr:cNvSpPr/>
      </xdr:nvSpPr>
      <xdr:spPr>
        <a:xfrm>
          <a:off x="3175000" y="140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44423</xdr:rowOff>
    </xdr:from>
    <xdr:ext cx="762000" cy="259045"/>
    <xdr:sp macro="" textlink="">
      <xdr:nvSpPr>
        <xdr:cNvPr id="219" name="テキスト ボックス 218"/>
        <xdr:cNvSpPr txBox="1"/>
      </xdr:nvSpPr>
      <xdr:spPr>
        <a:xfrm>
          <a:off x="2844800" y="1410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112725</xdr:rowOff>
    </xdr:from>
    <xdr:to>
      <xdr:col>11</xdr:col>
      <xdr:colOff>82550</xdr:colOff>
      <xdr:row>82</xdr:row>
      <xdr:rowOff>42875</xdr:rowOff>
    </xdr:to>
    <xdr:sp macro="" textlink="">
      <xdr:nvSpPr>
        <xdr:cNvPr id="220" name="楕円 219"/>
        <xdr:cNvSpPr/>
      </xdr:nvSpPr>
      <xdr:spPr>
        <a:xfrm>
          <a:off x="2286000" y="140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27652</xdr:rowOff>
    </xdr:from>
    <xdr:ext cx="762000" cy="259045"/>
    <xdr:sp macro="" textlink="">
      <xdr:nvSpPr>
        <xdr:cNvPr id="221" name="テキスト ボックス 220"/>
        <xdr:cNvSpPr txBox="1"/>
      </xdr:nvSpPr>
      <xdr:spPr>
        <a:xfrm>
          <a:off x="1955800" y="1408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35027</xdr:rowOff>
    </xdr:from>
    <xdr:to>
      <xdr:col>7</xdr:col>
      <xdr:colOff>31750</xdr:colOff>
      <xdr:row>81</xdr:row>
      <xdr:rowOff>136627</xdr:rowOff>
    </xdr:to>
    <xdr:sp macro="" textlink="">
      <xdr:nvSpPr>
        <xdr:cNvPr id="222" name="楕円 221"/>
        <xdr:cNvSpPr/>
      </xdr:nvSpPr>
      <xdr:spPr>
        <a:xfrm>
          <a:off x="1397000" y="13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121404</xdr:rowOff>
    </xdr:from>
    <xdr:ext cx="762000" cy="259045"/>
    <xdr:sp macro="" textlink="">
      <xdr:nvSpPr>
        <xdr:cNvPr id="223" name="テキスト ボックス 222"/>
        <xdr:cNvSpPr txBox="1"/>
      </xdr:nvSpPr>
      <xdr:spPr>
        <a:xfrm>
          <a:off x="1066800" y="1400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年度は前年度と同水準となっており，全国市平均，類似団体平均及び全国町村平均を上回る結果となった。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未だ類似団体平均等を上回る水準であることから，今後も引き続き，他団体比較等による給与構造改革を推進していく。</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100541</xdr:rowOff>
    </xdr:to>
    <xdr:cxnSp macro="">
      <xdr:nvCxnSpPr>
        <xdr:cNvPr id="252" name="直線コネクタ 251"/>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5"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6" name="直線コネクタ 255"/>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7" name="直線コネクタ 256"/>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8" name="給与水準   （国との比較）平均値テキスト"/>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9" name="フローチャート: 判断 258"/>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9525</xdr:rowOff>
    </xdr:to>
    <xdr:cxnSp macro="">
      <xdr:nvCxnSpPr>
        <xdr:cNvPr id="260" name="直線コネクタ 259"/>
        <xdr:cNvCxnSpPr/>
      </xdr:nvCxnSpPr>
      <xdr:spPr>
        <a:xfrm flipV="1">
          <a:off x="15290800" y="151881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61" name="フローチャート: 判断 260"/>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2" name="テキスト ボックス 261"/>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89</xdr:row>
      <xdr:rowOff>9525</xdr:rowOff>
    </xdr:to>
    <xdr:cxnSp macro="">
      <xdr:nvCxnSpPr>
        <xdr:cNvPr id="263" name="直線コネクタ 262"/>
        <xdr:cNvCxnSpPr/>
      </xdr:nvCxnSpPr>
      <xdr:spPr>
        <a:xfrm>
          <a:off x="14401800" y="1514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90</xdr:row>
      <xdr:rowOff>19050</xdr:rowOff>
    </xdr:to>
    <xdr:cxnSp macro="">
      <xdr:nvCxnSpPr>
        <xdr:cNvPr id="266" name="直線コネクタ 265"/>
        <xdr:cNvCxnSpPr/>
      </xdr:nvCxnSpPr>
      <xdr:spPr>
        <a:xfrm flipV="1">
          <a:off x="13512800" y="1514792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77" name="給与水準   （国との比較）該当値テキスト"/>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2" name="楕円 281"/>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3" name="テキスト ボックス 282"/>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0.06</a:t>
          </a:r>
          <a:r>
            <a:rPr kumimoji="1" lang="ja-JP" altLang="en-US" sz="1300" baseline="0">
              <a:latin typeface="ＭＳ Ｐゴシック" panose="020B0600070205080204" pitchFamily="50" charset="-128"/>
              <a:ea typeface="ＭＳ Ｐゴシック" panose="020B0600070205080204" pitchFamily="50" charset="-128"/>
            </a:rPr>
            <a:t>人減少しており，全国平均，類似団体平均及び東京都平均を下回る水準となっている。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128524</xdr:rowOff>
    </xdr:to>
    <xdr:cxnSp macro="">
      <xdr:nvCxnSpPr>
        <xdr:cNvPr id="313" name="直線コネクタ 312"/>
        <xdr:cNvCxnSpPr/>
      </xdr:nvCxnSpPr>
      <xdr:spPr>
        <a:xfrm flipV="1">
          <a:off x="17018000" y="100324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100601</xdr:rowOff>
    </xdr:from>
    <xdr:ext cx="762000" cy="259045"/>
    <xdr:sp macro="" textlink="">
      <xdr:nvSpPr>
        <xdr:cNvPr id="314" name="定員管理の状況最小値テキスト"/>
        <xdr:cNvSpPr txBox="1"/>
      </xdr:nvSpPr>
      <xdr:spPr>
        <a:xfrm>
          <a:off x="17106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128524</xdr:rowOff>
    </xdr:from>
    <xdr:to>
      <xdr:col>81</xdr:col>
      <xdr:colOff>133350</xdr:colOff>
      <xdr:row>65</xdr:row>
      <xdr:rowOff>128524</xdr:rowOff>
    </xdr:to>
    <xdr:cxnSp macro="">
      <xdr:nvCxnSpPr>
        <xdr:cNvPr id="315" name="直線コネクタ 314"/>
        <xdr:cNvCxnSpPr/>
      </xdr:nvCxnSpPr>
      <xdr:spPr>
        <a:xfrm>
          <a:off x="16929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165608</xdr:rowOff>
    </xdr:from>
    <xdr:to>
      <xdr:col>81</xdr:col>
      <xdr:colOff>44450</xdr:colOff>
      <xdr:row>59</xdr:row>
      <xdr:rowOff>23114</xdr:rowOff>
    </xdr:to>
    <xdr:cxnSp macro="">
      <xdr:nvCxnSpPr>
        <xdr:cNvPr id="318" name="直線コネクタ 317"/>
        <xdr:cNvCxnSpPr/>
      </xdr:nvCxnSpPr>
      <xdr:spPr>
        <a:xfrm flipV="1">
          <a:off x="16179800" y="101097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31005</xdr:rowOff>
    </xdr:from>
    <xdr:ext cx="762000" cy="259045"/>
    <xdr:sp macro="" textlink="">
      <xdr:nvSpPr>
        <xdr:cNvPr id="319" name="定員管理の状況平均値テキスト"/>
        <xdr:cNvSpPr txBox="1"/>
      </xdr:nvSpPr>
      <xdr:spPr>
        <a:xfrm>
          <a:off x="17106900" y="104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20" name="フローチャート: 判断 319"/>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37592</xdr:rowOff>
    </xdr:to>
    <xdr:cxnSp macro="">
      <xdr:nvCxnSpPr>
        <xdr:cNvPr id="321" name="直線コネクタ 320"/>
        <xdr:cNvCxnSpPr/>
      </xdr:nvCxnSpPr>
      <xdr:spPr>
        <a:xfrm flipV="1">
          <a:off x="15290800" y="101386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2" name="フローチャート: 判断 321"/>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23" name="テキスト ボックス 322"/>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37592</xdr:rowOff>
    </xdr:from>
    <xdr:to>
      <xdr:col>72</xdr:col>
      <xdr:colOff>203200</xdr:colOff>
      <xdr:row>59</xdr:row>
      <xdr:rowOff>56896</xdr:rowOff>
    </xdr:to>
    <xdr:cxnSp macro="">
      <xdr:nvCxnSpPr>
        <xdr:cNvPr id="324" name="直線コネクタ 323"/>
        <xdr:cNvCxnSpPr/>
      </xdr:nvCxnSpPr>
      <xdr:spPr>
        <a:xfrm flipV="1">
          <a:off x="14401800" y="101531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148336</xdr:rowOff>
    </xdr:from>
    <xdr:to>
      <xdr:col>73</xdr:col>
      <xdr:colOff>44450</xdr:colOff>
      <xdr:row>61</xdr:row>
      <xdr:rowOff>78486</xdr:rowOff>
    </xdr:to>
    <xdr:sp macro="" textlink="">
      <xdr:nvSpPr>
        <xdr:cNvPr id="325" name="フローチャート: 判断 324"/>
        <xdr:cNvSpPr/>
      </xdr:nvSpPr>
      <xdr:spPr>
        <a:xfrm>
          <a:off x="15240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63263</xdr:rowOff>
    </xdr:from>
    <xdr:ext cx="762000" cy="259045"/>
    <xdr:sp macro="" textlink="">
      <xdr:nvSpPr>
        <xdr:cNvPr id="326" name="テキスト ボックス 325"/>
        <xdr:cNvSpPr txBox="1"/>
      </xdr:nvSpPr>
      <xdr:spPr>
        <a:xfrm>
          <a:off x="14909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56896</xdr:rowOff>
    </xdr:to>
    <xdr:cxnSp macro="">
      <xdr:nvCxnSpPr>
        <xdr:cNvPr id="327" name="直線コネクタ 326"/>
        <xdr:cNvCxnSpPr/>
      </xdr:nvCxnSpPr>
      <xdr:spPr>
        <a:xfrm>
          <a:off x="13512800" y="101676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78232</xdr:rowOff>
    </xdr:from>
    <xdr:to>
      <xdr:col>68</xdr:col>
      <xdr:colOff>203200</xdr:colOff>
      <xdr:row>62</xdr:row>
      <xdr:rowOff>8382</xdr:rowOff>
    </xdr:to>
    <xdr:sp macro="" textlink="">
      <xdr:nvSpPr>
        <xdr:cNvPr id="328" name="フローチャート: 判断 327"/>
        <xdr:cNvSpPr/>
      </xdr:nvSpPr>
      <xdr:spPr>
        <a:xfrm>
          <a:off x="14351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29" name="テキスト ボックス 328"/>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30" name="フローチャート: 判断 329"/>
        <xdr:cNvSpPr/>
      </xdr:nvSpPr>
      <xdr:spPr>
        <a:xfrm>
          <a:off x="13462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31" name="テキスト ボックス 330"/>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114808</xdr:rowOff>
    </xdr:from>
    <xdr:to>
      <xdr:col>81</xdr:col>
      <xdr:colOff>95250</xdr:colOff>
      <xdr:row>59</xdr:row>
      <xdr:rowOff>44958</xdr:rowOff>
    </xdr:to>
    <xdr:sp macro="" textlink="">
      <xdr:nvSpPr>
        <xdr:cNvPr id="337" name="楕円 336"/>
        <xdr:cNvSpPr/>
      </xdr:nvSpPr>
      <xdr:spPr>
        <a:xfrm>
          <a:off x="16967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36085</xdr:rowOff>
    </xdr:from>
    <xdr:ext cx="762000" cy="259045"/>
    <xdr:sp macro="" textlink="">
      <xdr:nvSpPr>
        <xdr:cNvPr id="338" name="定員管理の状況該当値テキスト"/>
        <xdr:cNvSpPr txBox="1"/>
      </xdr:nvSpPr>
      <xdr:spPr>
        <a:xfrm>
          <a:off x="1710690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143764</xdr:rowOff>
    </xdr:from>
    <xdr:to>
      <xdr:col>77</xdr:col>
      <xdr:colOff>95250</xdr:colOff>
      <xdr:row>59</xdr:row>
      <xdr:rowOff>73914</xdr:rowOff>
    </xdr:to>
    <xdr:sp macro="" textlink="">
      <xdr:nvSpPr>
        <xdr:cNvPr id="339" name="楕円 338"/>
        <xdr:cNvSpPr/>
      </xdr:nvSpPr>
      <xdr:spPr>
        <a:xfrm>
          <a:off x="16129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84091</xdr:rowOff>
    </xdr:from>
    <xdr:ext cx="736600" cy="259045"/>
    <xdr:sp macro="" textlink="">
      <xdr:nvSpPr>
        <xdr:cNvPr id="340" name="テキスト ボックス 339"/>
        <xdr:cNvSpPr txBox="1"/>
      </xdr:nvSpPr>
      <xdr:spPr>
        <a:xfrm>
          <a:off x="15798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158242</xdr:rowOff>
    </xdr:from>
    <xdr:to>
      <xdr:col>73</xdr:col>
      <xdr:colOff>44450</xdr:colOff>
      <xdr:row>59</xdr:row>
      <xdr:rowOff>88392</xdr:rowOff>
    </xdr:to>
    <xdr:sp macro="" textlink="">
      <xdr:nvSpPr>
        <xdr:cNvPr id="341" name="楕円 340"/>
        <xdr:cNvSpPr/>
      </xdr:nvSpPr>
      <xdr:spPr>
        <a:xfrm>
          <a:off x="15240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98569</xdr:rowOff>
    </xdr:from>
    <xdr:ext cx="762000" cy="259045"/>
    <xdr:sp macro="" textlink="">
      <xdr:nvSpPr>
        <xdr:cNvPr id="342" name="テキスト ボックス 341"/>
        <xdr:cNvSpPr txBox="1"/>
      </xdr:nvSpPr>
      <xdr:spPr>
        <a:xfrm>
          <a:off x="14909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6096</xdr:rowOff>
    </xdr:from>
    <xdr:to>
      <xdr:col>68</xdr:col>
      <xdr:colOff>203200</xdr:colOff>
      <xdr:row>59</xdr:row>
      <xdr:rowOff>107696</xdr:rowOff>
    </xdr:to>
    <xdr:sp macro="" textlink="">
      <xdr:nvSpPr>
        <xdr:cNvPr id="343" name="楕円 342"/>
        <xdr:cNvSpPr/>
      </xdr:nvSpPr>
      <xdr:spPr>
        <a:xfrm>
          <a:off x="14351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117873</xdr:rowOff>
    </xdr:from>
    <xdr:ext cx="762000" cy="259045"/>
    <xdr:sp macro="" textlink="">
      <xdr:nvSpPr>
        <xdr:cNvPr id="344" name="テキスト ボックス 343"/>
        <xdr:cNvSpPr txBox="1"/>
      </xdr:nvSpPr>
      <xdr:spPr>
        <a:xfrm>
          <a:off x="14020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実質公債費比率は全国平均及び類似団体平均を下回るが，東京都平均を上回る水準となっており，前年度と比較して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実質公債費比率が改善した要因としては，分子側の準公債費の債務負担行為相当の減などが挙げられる。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44</xdr:row>
      <xdr:rowOff>78922</xdr:rowOff>
    </xdr:to>
    <xdr:cxnSp macro="">
      <xdr:nvCxnSpPr>
        <xdr:cNvPr id="377" name="直線コネクタ 376"/>
        <xdr:cNvCxnSpPr/>
      </xdr:nvCxnSpPr>
      <xdr:spPr>
        <a:xfrm flipV="1">
          <a:off x="17018000" y="62438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8"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9" name="直線コネクタ 378"/>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80"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81" name="直線コネクタ 380"/>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71664</xdr:rowOff>
    </xdr:from>
    <xdr:to>
      <xdr:col>81</xdr:col>
      <xdr:colOff>44450</xdr:colOff>
      <xdr:row>37</xdr:row>
      <xdr:rowOff>3628</xdr:rowOff>
    </xdr:to>
    <xdr:cxnSp macro="">
      <xdr:nvCxnSpPr>
        <xdr:cNvPr id="382" name="直線コネクタ 381"/>
        <xdr:cNvCxnSpPr/>
      </xdr:nvCxnSpPr>
      <xdr:spPr>
        <a:xfrm flipV="1">
          <a:off x="16179800" y="624386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3"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4" name="フローチャート: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89807</xdr:rowOff>
    </xdr:to>
    <xdr:cxnSp macro="">
      <xdr:nvCxnSpPr>
        <xdr:cNvPr id="385" name="直線コネクタ 384"/>
        <xdr:cNvCxnSpPr/>
      </xdr:nvCxnSpPr>
      <xdr:spPr>
        <a:xfrm flipV="1">
          <a:off x="15290800" y="63472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6" name="フローチャート: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38</xdr:row>
      <xdr:rowOff>4535</xdr:rowOff>
    </xdr:to>
    <xdr:cxnSp macro="">
      <xdr:nvCxnSpPr>
        <xdr:cNvPr id="388" name="直線コネクタ 387"/>
        <xdr:cNvCxnSpPr/>
      </xdr:nvCxnSpPr>
      <xdr:spPr>
        <a:xfrm flipV="1">
          <a:off x="14401800" y="64334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92528</xdr:rowOff>
    </xdr:from>
    <xdr:to>
      <xdr:col>73</xdr:col>
      <xdr:colOff>44450</xdr:colOff>
      <xdr:row>40</xdr:row>
      <xdr:rowOff>22678</xdr:rowOff>
    </xdr:to>
    <xdr:sp macro="" textlink="">
      <xdr:nvSpPr>
        <xdr:cNvPr id="389" name="フローチャート: 判断 388"/>
        <xdr:cNvSpPr/>
      </xdr:nvSpPr>
      <xdr:spPr>
        <a:xfrm>
          <a:off x="15240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7455</xdr:rowOff>
    </xdr:from>
    <xdr:ext cx="762000" cy="259045"/>
    <xdr:sp macro="" textlink="">
      <xdr:nvSpPr>
        <xdr:cNvPr id="390" name="テキスト ボックス 389"/>
        <xdr:cNvSpPr txBox="1"/>
      </xdr:nvSpPr>
      <xdr:spPr>
        <a:xfrm>
          <a:off x="14909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4535</xdr:rowOff>
    </xdr:to>
    <xdr:cxnSp macro="">
      <xdr:nvCxnSpPr>
        <xdr:cNvPr id="391" name="直線コネクタ 390"/>
        <xdr:cNvCxnSpPr/>
      </xdr:nvCxnSpPr>
      <xdr:spPr>
        <a:xfrm>
          <a:off x="13512800" y="65024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2" name="フローチャート: 判断 391"/>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3" name="テキスト ボックス 392"/>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394" name="フローチャート: 判断 393"/>
        <xdr:cNvSpPr/>
      </xdr:nvSpPr>
      <xdr:spPr>
        <a:xfrm>
          <a:off x="13462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146249</xdr:rowOff>
    </xdr:from>
    <xdr:ext cx="762000" cy="259045"/>
    <xdr:sp macro="" textlink="">
      <xdr:nvSpPr>
        <xdr:cNvPr id="395" name="テキスト ボックス 394"/>
        <xdr:cNvSpPr txBox="1"/>
      </xdr:nvSpPr>
      <xdr:spPr>
        <a:xfrm>
          <a:off x="13131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20864</xdr:rowOff>
    </xdr:from>
    <xdr:to>
      <xdr:col>81</xdr:col>
      <xdr:colOff>95250</xdr:colOff>
      <xdr:row>36</xdr:row>
      <xdr:rowOff>122464</xdr:rowOff>
    </xdr:to>
    <xdr:sp macro="" textlink="">
      <xdr:nvSpPr>
        <xdr:cNvPr id="401" name="楕円 400"/>
        <xdr:cNvSpPr/>
      </xdr:nvSpPr>
      <xdr:spPr>
        <a:xfrm>
          <a:off x="16967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113591</xdr:rowOff>
    </xdr:from>
    <xdr:ext cx="762000" cy="259045"/>
    <xdr:sp macro="" textlink="">
      <xdr:nvSpPr>
        <xdr:cNvPr id="402" name="公債費負担の状況該当値テキスト"/>
        <xdr:cNvSpPr txBox="1"/>
      </xdr:nvSpPr>
      <xdr:spPr>
        <a:xfrm>
          <a:off x="17106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403" name="楕円 402"/>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404" name="テキスト ボックス 403"/>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05" name="楕円 404"/>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06" name="テキスト ボックス 405"/>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125186</xdr:rowOff>
    </xdr:from>
    <xdr:to>
      <xdr:col>68</xdr:col>
      <xdr:colOff>203200</xdr:colOff>
      <xdr:row>38</xdr:row>
      <xdr:rowOff>55336</xdr:rowOff>
    </xdr:to>
    <xdr:sp macro="" textlink="">
      <xdr:nvSpPr>
        <xdr:cNvPr id="407" name="楕円 406"/>
        <xdr:cNvSpPr/>
      </xdr:nvSpPr>
      <xdr:spPr>
        <a:xfrm>
          <a:off x="14351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65513</xdr:rowOff>
    </xdr:from>
    <xdr:ext cx="762000" cy="259045"/>
    <xdr:sp macro="" textlink="">
      <xdr:nvSpPr>
        <xdr:cNvPr id="408" name="テキスト ボックス 407"/>
        <xdr:cNvSpPr txBox="1"/>
      </xdr:nvSpPr>
      <xdr:spPr>
        <a:xfrm>
          <a:off x="14020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9" name="楕円 408"/>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0" name="テキスト ボックス 409"/>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将来負担比率は前年度同様，全国平均及び類似団体平均を大きく下回り，東京都平均からはわずかに上回っている。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3.9</a:t>
          </a:r>
          <a:r>
            <a:rPr kumimoji="1" lang="ja-JP" altLang="en-US" sz="1300" baseline="0">
              <a:latin typeface="ＭＳ Ｐゴシック" panose="020B0600070205080204" pitchFamily="50" charset="-128"/>
              <a:ea typeface="ＭＳ Ｐゴシック" panose="020B0600070205080204" pitchFamily="50" charset="-128"/>
            </a:rPr>
            <a:t>ポイント比率が増となった理由としては，分母側の標準財政規模の減や分子側の基準財政需要額算入見込額の減などが挙げられる。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141605</xdr:rowOff>
    </xdr:to>
    <xdr:cxnSp macro="">
      <xdr:nvCxnSpPr>
        <xdr:cNvPr id="439" name="直線コネクタ 438"/>
        <xdr:cNvCxnSpPr/>
      </xdr:nvCxnSpPr>
      <xdr:spPr>
        <a:xfrm flipV="1">
          <a:off x="17018000" y="2370667"/>
          <a:ext cx="0" cy="1371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113682</xdr:rowOff>
    </xdr:from>
    <xdr:ext cx="762000" cy="259045"/>
    <xdr:sp macro="" textlink="">
      <xdr:nvSpPr>
        <xdr:cNvPr id="440" name="将来負担の状況最小値テキスト"/>
        <xdr:cNvSpPr txBox="1"/>
      </xdr:nvSpPr>
      <xdr:spPr>
        <a:xfrm>
          <a:off x="17106900" y="371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141605</xdr:rowOff>
    </xdr:from>
    <xdr:to>
      <xdr:col>81</xdr:col>
      <xdr:colOff>133350</xdr:colOff>
      <xdr:row>21</xdr:row>
      <xdr:rowOff>141605</xdr:rowOff>
    </xdr:to>
    <xdr:cxnSp macro="">
      <xdr:nvCxnSpPr>
        <xdr:cNvPr id="441" name="直線コネクタ 440"/>
        <xdr:cNvCxnSpPr/>
      </xdr:nvCxnSpPr>
      <xdr:spPr>
        <a:xfrm>
          <a:off x="16929100" y="374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48630</xdr:rowOff>
    </xdr:from>
    <xdr:ext cx="762000" cy="259045"/>
    <xdr:sp macro="" textlink="">
      <xdr:nvSpPr>
        <xdr:cNvPr id="444" name="将来負担の状況平均値テキスト"/>
        <xdr:cNvSpPr txBox="1"/>
      </xdr:nvSpPr>
      <xdr:spPr>
        <a:xfrm>
          <a:off x="17106900" y="2620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76553</xdr:rowOff>
    </xdr:from>
    <xdr:to>
      <xdr:col>81</xdr:col>
      <xdr:colOff>95250</xdr:colOff>
      <xdr:row>16</xdr:row>
      <xdr:rowOff>6703</xdr:rowOff>
    </xdr:to>
    <xdr:sp macro="" textlink="">
      <xdr:nvSpPr>
        <xdr:cNvPr id="445" name="フローチャート: 判断 444"/>
        <xdr:cNvSpPr/>
      </xdr:nvSpPr>
      <xdr:spPr>
        <a:xfrm>
          <a:off x="169672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22648</xdr:rowOff>
    </xdr:from>
    <xdr:to>
      <xdr:col>68</xdr:col>
      <xdr:colOff>152400</xdr:colOff>
      <xdr:row>14</xdr:row>
      <xdr:rowOff>81633</xdr:rowOff>
    </xdr:to>
    <xdr:cxnSp macro="">
      <xdr:nvCxnSpPr>
        <xdr:cNvPr id="446" name="直線コネクタ 445"/>
        <xdr:cNvCxnSpPr/>
      </xdr:nvCxnSpPr>
      <xdr:spPr>
        <a:xfrm flipV="1">
          <a:off x="13512800" y="2422948"/>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111407</xdr:rowOff>
    </xdr:from>
    <xdr:to>
      <xdr:col>77</xdr:col>
      <xdr:colOff>95250</xdr:colOff>
      <xdr:row>16</xdr:row>
      <xdr:rowOff>41557</xdr:rowOff>
    </xdr:to>
    <xdr:sp macro="" textlink="">
      <xdr:nvSpPr>
        <xdr:cNvPr id="447" name="フローチャート: 判断 446"/>
        <xdr:cNvSpPr/>
      </xdr:nvSpPr>
      <xdr:spPr>
        <a:xfrm>
          <a:off x="161290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51734</xdr:rowOff>
    </xdr:from>
    <xdr:ext cx="736600" cy="259045"/>
    <xdr:sp macro="" textlink="">
      <xdr:nvSpPr>
        <xdr:cNvPr id="448" name="テキスト ボックス 447"/>
        <xdr:cNvSpPr txBox="1"/>
      </xdr:nvSpPr>
      <xdr:spPr>
        <a:xfrm>
          <a:off x="15798800" y="245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49" name="フローチャート: 判断 448"/>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0" name="テキスト ボックス 449"/>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1" name="フローチャート: 判断 45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52" name="テキスト ボックス 45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3" name="フローチャート: 判断 45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54" name="テキスト ボックス 45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100400</xdr:rowOff>
    </xdr:from>
    <xdr:to>
      <xdr:col>81</xdr:col>
      <xdr:colOff>95250</xdr:colOff>
      <xdr:row>14</xdr:row>
      <xdr:rowOff>30550</xdr:rowOff>
    </xdr:to>
    <xdr:sp macro="" textlink="">
      <xdr:nvSpPr>
        <xdr:cNvPr id="460" name="楕円 459"/>
        <xdr:cNvSpPr/>
      </xdr:nvSpPr>
      <xdr:spPr>
        <a:xfrm>
          <a:off x="169672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21677</xdr:rowOff>
    </xdr:from>
    <xdr:ext cx="762000" cy="259045"/>
    <xdr:sp macro="" textlink="">
      <xdr:nvSpPr>
        <xdr:cNvPr id="461" name="将来負担の状況該当値テキスト"/>
        <xdr:cNvSpPr txBox="1"/>
      </xdr:nvSpPr>
      <xdr:spPr>
        <a:xfrm>
          <a:off x="17106900" y="22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143298</xdr:rowOff>
    </xdr:from>
    <xdr:to>
      <xdr:col>68</xdr:col>
      <xdr:colOff>203200</xdr:colOff>
      <xdr:row>14</xdr:row>
      <xdr:rowOff>73448</xdr:rowOff>
    </xdr:to>
    <xdr:sp macro="" textlink="">
      <xdr:nvSpPr>
        <xdr:cNvPr id="462" name="楕円 461"/>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83625</xdr:rowOff>
    </xdr:from>
    <xdr:ext cx="762000" cy="259045"/>
    <xdr:sp macro="" textlink="">
      <xdr:nvSpPr>
        <xdr:cNvPr id="463" name="テキスト ボックス 462"/>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30833</xdr:rowOff>
    </xdr:from>
    <xdr:to>
      <xdr:col>64</xdr:col>
      <xdr:colOff>152400</xdr:colOff>
      <xdr:row>14</xdr:row>
      <xdr:rowOff>132433</xdr:rowOff>
    </xdr:to>
    <xdr:sp macro="" textlink="">
      <xdr:nvSpPr>
        <xdr:cNvPr id="464" name="楕円 463"/>
        <xdr:cNvSpPr/>
      </xdr:nvSpPr>
      <xdr:spPr>
        <a:xfrm>
          <a:off x="13462000" y="2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142610</xdr:rowOff>
    </xdr:from>
    <xdr:ext cx="762000" cy="259045"/>
    <xdr:sp macro="" textlink="">
      <xdr:nvSpPr>
        <xdr:cNvPr id="465" name="テキスト ボックス 464"/>
        <xdr:cNvSpPr txBox="1"/>
      </xdr:nvSpPr>
      <xdr:spPr>
        <a:xfrm>
          <a:off x="13131800" y="220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前年度と比較して，同水準ではあるものの，全国平均及び東京都平均を下回る水準となり，類似団体平均と比較すると上回る水準となっている。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39</xdr:row>
      <xdr:rowOff>127000</xdr:rowOff>
    </xdr:to>
    <xdr:cxnSp macro="">
      <xdr:nvCxnSpPr>
        <xdr:cNvPr id="61" name="直線コネクタ 60"/>
        <xdr:cNvCxnSpPr/>
      </xdr:nvCxnSpPr>
      <xdr:spPr>
        <a:xfrm flipV="1">
          <a:off x="4826000" y="58229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762000" cy="259045"/>
    <xdr:sp macro="" textlink="">
      <xdr:nvSpPr>
        <xdr:cNvPr id="62" name="人件費最小値テキスト"/>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127000</xdr:rowOff>
    </xdr:from>
    <xdr:to>
      <xdr:col>24</xdr:col>
      <xdr:colOff>114300</xdr:colOff>
      <xdr:row>39</xdr:row>
      <xdr:rowOff>127000</xdr:rowOff>
    </xdr:to>
    <xdr:cxnSp macro="">
      <xdr:nvCxnSpPr>
        <xdr:cNvPr id="63" name="直線コネクタ 62"/>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4"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5" name="直線コネクタ 64"/>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88900</xdr:rowOff>
    </xdr:from>
    <xdr:to>
      <xdr:col>24</xdr:col>
      <xdr:colOff>25400</xdr:colOff>
      <xdr:row>37</xdr:row>
      <xdr:rowOff>88900</xdr:rowOff>
    </xdr:to>
    <xdr:cxnSp macro="">
      <xdr:nvCxnSpPr>
        <xdr:cNvPr id="66" name="直線コネクタ 65"/>
        <xdr:cNvCxnSpPr/>
      </xdr:nvCxnSpPr>
      <xdr:spPr>
        <a:xfrm>
          <a:off x="3987800" y="6432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16527</xdr:rowOff>
    </xdr:from>
    <xdr:ext cx="762000" cy="259045"/>
    <xdr:sp macro="" textlink="">
      <xdr:nvSpPr>
        <xdr:cNvPr id="67" name="人件費平均値テキスト"/>
        <xdr:cNvSpPr txBox="1"/>
      </xdr:nvSpPr>
      <xdr:spPr>
        <a:xfrm>
          <a:off x="4914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68" name="フローチャート: 判断 67"/>
        <xdr:cNvSpPr/>
      </xdr:nvSpPr>
      <xdr:spPr>
        <a:xfrm>
          <a:off x="4775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37</xdr:row>
      <xdr:rowOff>88900</xdr:rowOff>
    </xdr:to>
    <xdr:cxnSp macro="">
      <xdr:nvCxnSpPr>
        <xdr:cNvPr id="69" name="直線コネクタ 68"/>
        <xdr:cNvCxnSpPr/>
      </xdr:nvCxnSpPr>
      <xdr:spPr>
        <a:xfrm>
          <a:off x="3098800" y="6203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37</xdr:row>
      <xdr:rowOff>127000</xdr:rowOff>
    </xdr:to>
    <xdr:cxnSp macro="">
      <xdr:nvCxnSpPr>
        <xdr:cNvPr id="72" name="直線コネクタ 71"/>
        <xdr:cNvCxnSpPr/>
      </xdr:nvCxnSpPr>
      <xdr:spPr>
        <a:xfrm flipV="1">
          <a:off x="2209800" y="6203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74" name="テキスト ボックス 73"/>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38</xdr:row>
      <xdr:rowOff>50800</xdr:rowOff>
    </xdr:to>
    <xdr:cxnSp macro="">
      <xdr:nvCxnSpPr>
        <xdr:cNvPr id="75" name="直線コネクタ 74"/>
        <xdr:cNvCxnSpPr/>
      </xdr:nvCxnSpPr>
      <xdr:spPr>
        <a:xfrm flipV="1">
          <a:off x="1320800" y="647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152400</xdr:rowOff>
    </xdr:from>
    <xdr:to>
      <xdr:col>11</xdr:col>
      <xdr:colOff>60325</xdr:colOff>
      <xdr:row>41</xdr:row>
      <xdr:rowOff>82550</xdr:rowOff>
    </xdr:to>
    <xdr:sp macro="" textlink="">
      <xdr:nvSpPr>
        <xdr:cNvPr id="76" name="フローチャート: 判断 75"/>
        <xdr:cNvSpPr/>
      </xdr:nvSpPr>
      <xdr:spPr>
        <a:xfrm>
          <a:off x="2159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77" name="テキスト ボックス 76"/>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8" name="フローチャート: 判断 77"/>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9" name="テキスト ボックス 78"/>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5" name="楕円 84"/>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762000" cy="259045"/>
    <xdr:sp macro="" textlink="">
      <xdr:nvSpPr>
        <xdr:cNvPr id="86" name="人件費該当値テキスト"/>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1" name="楕円 90"/>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92" name="テキスト ボックス 91"/>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全国平均，類似団体平均及び東京都平均と比較して上回っているが，前年度と比較して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減要因として，借地の取得に伴う土地賃借料の減などにより比率が減少している。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20</xdr:row>
      <xdr:rowOff>63500</xdr:rowOff>
    </xdr:to>
    <xdr:cxnSp macro="">
      <xdr:nvCxnSpPr>
        <xdr:cNvPr id="122" name="直線コネクタ 121"/>
        <xdr:cNvCxnSpPr/>
      </xdr:nvCxnSpPr>
      <xdr:spPr>
        <a:xfrm flipV="1">
          <a:off x="16510000" y="2159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35577</xdr:rowOff>
    </xdr:from>
    <xdr:ext cx="762000" cy="259045"/>
    <xdr:sp macro="" textlink="">
      <xdr:nvSpPr>
        <xdr:cNvPr id="123" name="物件費最小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24" name="直線コネクタ 123"/>
        <xdr:cNvCxnSpPr/>
      </xdr:nvCxnSpPr>
      <xdr:spPr>
        <a:xfrm>
          <a:off x="16421100" y="349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63500</xdr:rowOff>
    </xdr:from>
    <xdr:to>
      <xdr:col>82</xdr:col>
      <xdr:colOff>107950</xdr:colOff>
      <xdr:row>20</xdr:row>
      <xdr:rowOff>76200</xdr:rowOff>
    </xdr:to>
    <xdr:cxnSp macro="">
      <xdr:nvCxnSpPr>
        <xdr:cNvPr id="127" name="直線コネクタ 126"/>
        <xdr:cNvCxnSpPr/>
      </xdr:nvCxnSpPr>
      <xdr:spPr>
        <a:xfrm flipV="1">
          <a:off x="15671800" y="349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76200</xdr:rowOff>
    </xdr:to>
    <xdr:cxnSp macro="">
      <xdr:nvCxnSpPr>
        <xdr:cNvPr id="130" name="直線コネクタ 129"/>
        <xdr:cNvCxnSpPr/>
      </xdr:nvCxnSpPr>
      <xdr:spPr>
        <a:xfrm>
          <a:off x="14782800" y="336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82550</xdr:rowOff>
    </xdr:from>
    <xdr:to>
      <xdr:col>73</xdr:col>
      <xdr:colOff>180975</xdr:colOff>
      <xdr:row>19</xdr:row>
      <xdr:rowOff>107950</xdr:rowOff>
    </xdr:to>
    <xdr:cxnSp macro="">
      <xdr:nvCxnSpPr>
        <xdr:cNvPr id="133" name="直線コネクタ 132"/>
        <xdr:cNvCxnSpPr/>
      </xdr:nvCxnSpPr>
      <xdr:spPr>
        <a:xfrm>
          <a:off x="13893800" y="334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20</xdr:row>
      <xdr:rowOff>12700</xdr:rowOff>
    </xdr:to>
    <xdr:cxnSp macro="">
      <xdr:nvCxnSpPr>
        <xdr:cNvPr id="136" name="直線コネクタ 135"/>
        <xdr:cNvCxnSpPr/>
      </xdr:nvCxnSpPr>
      <xdr:spPr>
        <a:xfrm flipV="1">
          <a:off x="13004800" y="334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xdr:rowOff>
    </xdr:from>
    <xdr:to>
      <xdr:col>82</xdr:col>
      <xdr:colOff>158750</xdr:colOff>
      <xdr:row>20</xdr:row>
      <xdr:rowOff>114300</xdr:rowOff>
    </xdr:to>
    <xdr:sp macro="" textlink="">
      <xdr:nvSpPr>
        <xdr:cNvPr id="146" name="楕円 145"/>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全国平均，類似団体平均及び東京都平均と比較して下回っているが，前年度と比較すると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増要因としては，保育所運営委託料や障害者福祉サービス費の増などによるものである。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引き続き，医療給付費の適正化のほか，市単独事業の再検証，所要コストの縮減方策の検討など，扶助費の増加率の低減に努めていく。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161290</xdr:rowOff>
    </xdr:from>
    <xdr:to>
      <xdr:col>24</xdr:col>
      <xdr:colOff>25400</xdr:colOff>
      <xdr:row>60</xdr:row>
      <xdr:rowOff>58420</xdr:rowOff>
    </xdr:to>
    <xdr:cxnSp macro="">
      <xdr:nvCxnSpPr>
        <xdr:cNvPr id="181" name="直線コネクタ 180"/>
        <xdr:cNvCxnSpPr/>
      </xdr:nvCxnSpPr>
      <xdr:spPr>
        <a:xfrm flipV="1">
          <a:off x="4826000" y="959104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82"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3" name="直線コネクタ 182"/>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76217</xdr:rowOff>
    </xdr:from>
    <xdr:ext cx="762000" cy="259045"/>
    <xdr:sp macro="" textlink="">
      <xdr:nvSpPr>
        <xdr:cNvPr id="184" name="扶助費最大値テキスト"/>
        <xdr:cNvSpPr txBox="1"/>
      </xdr:nvSpPr>
      <xdr:spPr>
        <a:xfrm>
          <a:off x="4914900" y="93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161290</xdr:rowOff>
    </xdr:from>
    <xdr:to>
      <xdr:col>24</xdr:col>
      <xdr:colOff>114300</xdr:colOff>
      <xdr:row>55</xdr:row>
      <xdr:rowOff>161290</xdr:rowOff>
    </xdr:to>
    <xdr:cxnSp macro="">
      <xdr:nvCxnSpPr>
        <xdr:cNvPr id="185" name="直線コネクタ 184"/>
        <xdr:cNvCxnSpPr/>
      </xdr:nvCxnSpPr>
      <xdr:spPr>
        <a:xfrm>
          <a:off x="4737100" y="959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161290</xdr:rowOff>
    </xdr:to>
    <xdr:cxnSp macro="">
      <xdr:nvCxnSpPr>
        <xdr:cNvPr id="186" name="直線コネクタ 185"/>
        <xdr:cNvCxnSpPr/>
      </xdr:nvCxnSpPr>
      <xdr:spPr>
        <a:xfrm>
          <a:off x="3987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55</xdr:row>
      <xdr:rowOff>46990</xdr:rowOff>
    </xdr:to>
    <xdr:cxnSp macro="">
      <xdr:nvCxnSpPr>
        <xdr:cNvPr id="189" name="直線コネクタ 188"/>
        <xdr:cNvCxnSpPr/>
      </xdr:nvCxnSpPr>
      <xdr:spPr>
        <a:xfrm>
          <a:off x="3098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0" name="フローチャート: 判断 189"/>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191" name="テキスト ボックス 190"/>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54</xdr:row>
      <xdr:rowOff>58420</xdr:rowOff>
    </xdr:to>
    <xdr:cxnSp macro="">
      <xdr:nvCxnSpPr>
        <xdr:cNvPr id="192" name="直線コネクタ 191"/>
        <xdr:cNvCxnSpPr/>
      </xdr:nvCxnSpPr>
      <xdr:spPr>
        <a:xfrm>
          <a:off x="2209800" y="904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3" name="フローチャート: 判断 192"/>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4" name="テキスト ボックス 193"/>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115570</xdr:rowOff>
    </xdr:to>
    <xdr:cxnSp macro="">
      <xdr:nvCxnSpPr>
        <xdr:cNvPr id="195" name="直線コネクタ 194"/>
        <xdr:cNvCxnSpPr/>
      </xdr:nvCxnSpPr>
      <xdr:spPr>
        <a:xfrm flipV="1">
          <a:off x="1320800" y="9042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6" name="フローチャート: 判断 19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7" name="テキスト ボックス 19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9" name="テキスト ボックス 19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19067</xdr:rowOff>
    </xdr:from>
    <xdr:ext cx="762000" cy="259045"/>
    <xdr:sp macro="" textlink="">
      <xdr:nvSpPr>
        <xdr:cNvPr id="206" name="扶助費該当値テキスト"/>
        <xdr:cNvSpPr txBox="1"/>
      </xdr:nvSpPr>
      <xdr:spPr>
        <a:xfrm>
          <a:off x="4914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9" name="楕円 208"/>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0" name="テキスト ボックス 209"/>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1" name="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全国平均，類似団体及び東京都平均と比較して下回っており，前年度と比較して</a:t>
          </a:r>
          <a:r>
            <a:rPr kumimoji="1" lang="en-US" altLang="ja-JP" sz="1200" baseline="0">
              <a:latin typeface="ＭＳ Ｐゴシック" panose="020B0600070205080204" pitchFamily="50" charset="-128"/>
              <a:ea typeface="ＭＳ Ｐゴシック" panose="020B0600070205080204" pitchFamily="50" charset="-128"/>
            </a:rPr>
            <a:t>0.2</a:t>
          </a:r>
          <a:r>
            <a:rPr kumimoji="1" lang="ja-JP" altLang="en-US" sz="1200" baseline="0">
              <a:latin typeface="ＭＳ Ｐゴシック" panose="020B0600070205080204" pitchFamily="50" charset="-128"/>
              <a:ea typeface="ＭＳ Ｐゴシック" panose="020B0600070205080204" pitchFamily="50" charset="-128"/>
            </a:rPr>
            <a:t>ポイント減少している。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減要因として，前年度繰越金活用計画に基づく基金への積立額の減や，国民健康保険事業特別会計繰出金の減などが挙げられる。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12700</xdr:rowOff>
    </xdr:to>
    <xdr:cxnSp macro="">
      <xdr:nvCxnSpPr>
        <xdr:cNvPr id="240" name="直線コネクタ 239"/>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3"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4" name="直線コネクタ 243"/>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58420</xdr:rowOff>
    </xdr:to>
    <xdr:cxnSp macro="">
      <xdr:nvCxnSpPr>
        <xdr:cNvPr id="245" name="直線コネクタ 244"/>
        <xdr:cNvCxnSpPr/>
      </xdr:nvCxnSpPr>
      <xdr:spPr>
        <a:xfrm flipV="1">
          <a:off x="15671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6"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7" name="フローチャート: 判断 246"/>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56</xdr:row>
      <xdr:rowOff>58420</xdr:rowOff>
    </xdr:to>
    <xdr:cxnSp macro="">
      <xdr:nvCxnSpPr>
        <xdr:cNvPr id="248" name="直線コネクタ 247"/>
        <xdr:cNvCxnSpPr/>
      </xdr:nvCxnSpPr>
      <xdr:spPr>
        <a:xfrm>
          <a:off x="14782800" y="94081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149860</xdr:rowOff>
    </xdr:to>
    <xdr:cxnSp macro="">
      <xdr:nvCxnSpPr>
        <xdr:cNvPr id="251" name="直線コネクタ 250"/>
        <xdr:cNvCxnSpPr/>
      </xdr:nvCxnSpPr>
      <xdr:spPr>
        <a:xfrm>
          <a:off x="13893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2" name="フローチャート: 判断 251"/>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3" name="テキスト ボックス 25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54" name="直線コネクタ 253"/>
        <xdr:cNvCxnSpPr/>
      </xdr:nvCxnSpPr>
      <xdr:spPr>
        <a:xfrm>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5" name="フローチャート: 判断 254"/>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6" name="テキスト ボックス 255"/>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7" name="フローチャート: 判断 256"/>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58" name="テキスト ボックス 257"/>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6" name="楕円 26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7" name="テキスト ボックス 266"/>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8" name="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1" name="テキスト ボックス 27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2" name="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3" name="テキスト ボックス 27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全国平均，類似団体平均及び東京都平均と比較して上回っているが，前年度と比較して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減要因として，ふじみ衛生組合負担金や消防事務委託金の減などが挙げられる。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61686</xdr:rowOff>
    </xdr:from>
    <xdr:to>
      <xdr:col>82</xdr:col>
      <xdr:colOff>107950</xdr:colOff>
      <xdr:row>41</xdr:row>
      <xdr:rowOff>102507</xdr:rowOff>
    </xdr:to>
    <xdr:cxnSp macro="">
      <xdr:nvCxnSpPr>
        <xdr:cNvPr id="303" name="直線コネクタ 302"/>
        <xdr:cNvCxnSpPr/>
      </xdr:nvCxnSpPr>
      <xdr:spPr>
        <a:xfrm flipV="1">
          <a:off x="16510000" y="5548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4"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5" name="直線コネクタ 304"/>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148063</xdr:rowOff>
    </xdr:from>
    <xdr:ext cx="762000" cy="259045"/>
    <xdr:sp macro="" textlink="">
      <xdr:nvSpPr>
        <xdr:cNvPr id="306" name="補助費等最大値テキスト"/>
        <xdr:cNvSpPr txBox="1"/>
      </xdr:nvSpPr>
      <xdr:spPr>
        <a:xfrm>
          <a:off x="16598900" y="52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61686</xdr:rowOff>
    </xdr:from>
    <xdr:to>
      <xdr:col>82</xdr:col>
      <xdr:colOff>196850</xdr:colOff>
      <xdr:row>32</xdr:row>
      <xdr:rowOff>61686</xdr:rowOff>
    </xdr:to>
    <xdr:cxnSp macro="">
      <xdr:nvCxnSpPr>
        <xdr:cNvPr id="307" name="直線コネクタ 306"/>
        <xdr:cNvCxnSpPr/>
      </xdr:nvCxnSpPr>
      <xdr:spPr>
        <a:xfrm>
          <a:off x="16421100" y="55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102507</xdr:rowOff>
    </xdr:from>
    <xdr:to>
      <xdr:col>82</xdr:col>
      <xdr:colOff>107950</xdr:colOff>
      <xdr:row>41</xdr:row>
      <xdr:rowOff>135165</xdr:rowOff>
    </xdr:to>
    <xdr:cxnSp macro="">
      <xdr:nvCxnSpPr>
        <xdr:cNvPr id="308" name="直線コネクタ 307"/>
        <xdr:cNvCxnSpPr/>
      </xdr:nvCxnSpPr>
      <xdr:spPr>
        <a:xfrm flipV="1">
          <a:off x="15671800" y="7131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309"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0" name="フローチャート: 判断 309"/>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78015</xdr:rowOff>
    </xdr:from>
    <xdr:to>
      <xdr:col>78</xdr:col>
      <xdr:colOff>69850</xdr:colOff>
      <xdr:row>41</xdr:row>
      <xdr:rowOff>135165</xdr:rowOff>
    </xdr:to>
    <xdr:cxnSp macro="">
      <xdr:nvCxnSpPr>
        <xdr:cNvPr id="311" name="直線コネクタ 310"/>
        <xdr:cNvCxnSpPr/>
      </xdr:nvCxnSpPr>
      <xdr:spPr>
        <a:xfrm>
          <a:off x="14782800" y="6936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27215</xdr:rowOff>
    </xdr:from>
    <xdr:to>
      <xdr:col>78</xdr:col>
      <xdr:colOff>120650</xdr:colOff>
      <xdr:row>38</xdr:row>
      <xdr:rowOff>128815</xdr:rowOff>
    </xdr:to>
    <xdr:sp macro="" textlink="">
      <xdr:nvSpPr>
        <xdr:cNvPr id="312" name="フローチャート: 判断 311"/>
        <xdr:cNvSpPr/>
      </xdr:nvSpPr>
      <xdr:spPr>
        <a:xfrm>
          <a:off x="15621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138991</xdr:rowOff>
    </xdr:from>
    <xdr:ext cx="736600" cy="259045"/>
    <xdr:sp macro="" textlink="">
      <xdr:nvSpPr>
        <xdr:cNvPr id="313" name="テキスト ボックス 312"/>
        <xdr:cNvSpPr txBox="1"/>
      </xdr:nvSpPr>
      <xdr:spPr>
        <a:xfrm>
          <a:off x="15290800" y="63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78015</xdr:rowOff>
    </xdr:from>
    <xdr:to>
      <xdr:col>73</xdr:col>
      <xdr:colOff>180975</xdr:colOff>
      <xdr:row>40</xdr:row>
      <xdr:rowOff>94343</xdr:rowOff>
    </xdr:to>
    <xdr:cxnSp macro="">
      <xdr:nvCxnSpPr>
        <xdr:cNvPr id="314" name="直線コネクタ 313"/>
        <xdr:cNvCxnSpPr/>
      </xdr:nvCxnSpPr>
      <xdr:spPr>
        <a:xfrm flipV="1">
          <a:off x="13893800" y="6936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5" name="フローチャート: 判断 314"/>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6" name="テキスト ボックス 315"/>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94343</xdr:rowOff>
    </xdr:from>
    <xdr:to>
      <xdr:col>69</xdr:col>
      <xdr:colOff>92075</xdr:colOff>
      <xdr:row>41</xdr:row>
      <xdr:rowOff>20865</xdr:rowOff>
    </xdr:to>
    <xdr:cxnSp macro="">
      <xdr:nvCxnSpPr>
        <xdr:cNvPr id="317" name="直線コネクタ 316"/>
        <xdr:cNvCxnSpPr/>
      </xdr:nvCxnSpPr>
      <xdr:spPr>
        <a:xfrm flipV="1">
          <a:off x="13004800" y="6952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108857</xdr:rowOff>
    </xdr:from>
    <xdr:to>
      <xdr:col>69</xdr:col>
      <xdr:colOff>142875</xdr:colOff>
      <xdr:row>35</xdr:row>
      <xdr:rowOff>39007</xdr:rowOff>
    </xdr:to>
    <xdr:sp macro="" textlink="">
      <xdr:nvSpPr>
        <xdr:cNvPr id="318" name="フローチャート: 判断 317"/>
        <xdr:cNvSpPr/>
      </xdr:nvSpPr>
      <xdr:spPr>
        <a:xfrm>
          <a:off x="13843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19" name="テキスト ボックス 318"/>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20" name="フローチャート: 判断 319"/>
        <xdr:cNvSpPr/>
      </xdr:nvSpPr>
      <xdr:spPr>
        <a:xfrm>
          <a:off x="12954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21" name="テキスト ボックス 320"/>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27" name="楕円 326"/>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28" name="補助費等該当値テキスト"/>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84365</xdr:rowOff>
    </xdr:from>
    <xdr:to>
      <xdr:col>78</xdr:col>
      <xdr:colOff>120650</xdr:colOff>
      <xdr:row>42</xdr:row>
      <xdr:rowOff>14515</xdr:rowOff>
    </xdr:to>
    <xdr:sp macro="" textlink="">
      <xdr:nvSpPr>
        <xdr:cNvPr id="329" name="楕円 328"/>
        <xdr:cNvSpPr/>
      </xdr:nvSpPr>
      <xdr:spPr>
        <a:xfrm>
          <a:off x="15621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170742</xdr:rowOff>
    </xdr:from>
    <xdr:ext cx="736600" cy="259045"/>
    <xdr:sp macro="" textlink="">
      <xdr:nvSpPr>
        <xdr:cNvPr id="330" name="テキスト ボックス 329"/>
        <xdr:cNvSpPr txBox="1"/>
      </xdr:nvSpPr>
      <xdr:spPr>
        <a:xfrm>
          <a:off x="15290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27215</xdr:rowOff>
    </xdr:from>
    <xdr:to>
      <xdr:col>74</xdr:col>
      <xdr:colOff>31750</xdr:colOff>
      <xdr:row>40</xdr:row>
      <xdr:rowOff>128815</xdr:rowOff>
    </xdr:to>
    <xdr:sp macro="" textlink="">
      <xdr:nvSpPr>
        <xdr:cNvPr id="331" name="楕円 330"/>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113592</xdr:rowOff>
    </xdr:from>
    <xdr:ext cx="762000" cy="259045"/>
    <xdr:sp macro="" textlink="">
      <xdr:nvSpPr>
        <xdr:cNvPr id="332" name="テキスト ボックス 331"/>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43543</xdr:rowOff>
    </xdr:from>
    <xdr:to>
      <xdr:col>69</xdr:col>
      <xdr:colOff>142875</xdr:colOff>
      <xdr:row>40</xdr:row>
      <xdr:rowOff>145143</xdr:rowOff>
    </xdr:to>
    <xdr:sp macro="" textlink="">
      <xdr:nvSpPr>
        <xdr:cNvPr id="333" name="楕円 332"/>
        <xdr:cNvSpPr/>
      </xdr:nvSpPr>
      <xdr:spPr>
        <a:xfrm>
          <a:off x="13843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129920</xdr:rowOff>
    </xdr:from>
    <xdr:ext cx="762000" cy="259045"/>
    <xdr:sp macro="" textlink="">
      <xdr:nvSpPr>
        <xdr:cNvPr id="334" name="テキスト ボックス 333"/>
        <xdr:cNvSpPr txBox="1"/>
      </xdr:nvSpPr>
      <xdr:spPr>
        <a:xfrm>
          <a:off x="13512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141515</xdr:rowOff>
    </xdr:from>
    <xdr:to>
      <xdr:col>65</xdr:col>
      <xdr:colOff>53975</xdr:colOff>
      <xdr:row>41</xdr:row>
      <xdr:rowOff>71665</xdr:rowOff>
    </xdr:to>
    <xdr:sp macro="" textlink="">
      <xdr:nvSpPr>
        <xdr:cNvPr id="335" name="楕円 334"/>
        <xdr:cNvSpPr/>
      </xdr:nvSpPr>
      <xdr:spPr>
        <a:xfrm>
          <a:off x="12954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56442</xdr:rowOff>
    </xdr:from>
    <xdr:ext cx="762000" cy="259045"/>
    <xdr:sp macro="" textlink="">
      <xdr:nvSpPr>
        <xdr:cNvPr id="336" name="テキスト ボックス 335"/>
        <xdr:cNvSpPr txBox="1"/>
      </xdr:nvSpPr>
      <xdr:spPr>
        <a:xfrm>
          <a:off x="12623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全国平均，類似団体平均及び東京都平均と比較して下回っており，前年度と比較すると</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減要因としては，臨時財政対策債利子償還費の減などが挙げられる。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91622</xdr:rowOff>
    </xdr:from>
    <xdr:to>
      <xdr:col>24</xdr:col>
      <xdr:colOff>25400</xdr:colOff>
      <xdr:row>81</xdr:row>
      <xdr:rowOff>37193</xdr:rowOff>
    </xdr:to>
    <xdr:cxnSp macro="">
      <xdr:nvCxnSpPr>
        <xdr:cNvPr id="366" name="直線コネクタ 365"/>
        <xdr:cNvCxnSpPr/>
      </xdr:nvCxnSpPr>
      <xdr:spPr>
        <a:xfrm flipV="1">
          <a:off x="4826000" y="126074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7"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8" name="直線コネクタ 367"/>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6549</xdr:rowOff>
    </xdr:from>
    <xdr:ext cx="762000" cy="259045"/>
    <xdr:sp macro="" textlink="">
      <xdr:nvSpPr>
        <xdr:cNvPr id="369" name="公債費最大値テキスト"/>
        <xdr:cNvSpPr txBox="1"/>
      </xdr:nvSpPr>
      <xdr:spPr>
        <a:xfrm>
          <a:off x="4914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91622</xdr:rowOff>
    </xdr:from>
    <xdr:to>
      <xdr:col>24</xdr:col>
      <xdr:colOff>114300</xdr:colOff>
      <xdr:row>73</xdr:row>
      <xdr:rowOff>91622</xdr:rowOff>
    </xdr:to>
    <xdr:cxnSp macro="">
      <xdr:nvCxnSpPr>
        <xdr:cNvPr id="370" name="直線コネクタ 369"/>
        <xdr:cNvCxnSpPr/>
      </xdr:nvCxnSpPr>
      <xdr:spPr>
        <a:xfrm>
          <a:off x="4737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91622</xdr:rowOff>
    </xdr:from>
    <xdr:to>
      <xdr:col>24</xdr:col>
      <xdr:colOff>25400</xdr:colOff>
      <xdr:row>73</xdr:row>
      <xdr:rowOff>102507</xdr:rowOff>
    </xdr:to>
    <xdr:cxnSp macro="">
      <xdr:nvCxnSpPr>
        <xdr:cNvPr id="371" name="直線コネクタ 370"/>
        <xdr:cNvCxnSpPr/>
      </xdr:nvCxnSpPr>
      <xdr:spPr>
        <a:xfrm flipV="1">
          <a:off x="3987800" y="12607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110870</xdr:rowOff>
    </xdr:from>
    <xdr:ext cx="762000" cy="259045"/>
    <xdr:sp macro="" textlink="">
      <xdr:nvSpPr>
        <xdr:cNvPr id="372" name="公債費平均値テキスト"/>
        <xdr:cNvSpPr txBox="1"/>
      </xdr:nvSpPr>
      <xdr:spPr>
        <a:xfrm>
          <a:off x="4914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3" name="フローチャート: 判断 372"/>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58965</xdr:rowOff>
    </xdr:from>
    <xdr:to>
      <xdr:col>19</xdr:col>
      <xdr:colOff>187325</xdr:colOff>
      <xdr:row>73</xdr:row>
      <xdr:rowOff>102507</xdr:rowOff>
    </xdr:to>
    <xdr:cxnSp macro="">
      <xdr:nvCxnSpPr>
        <xdr:cNvPr id="374" name="直線コネクタ 373"/>
        <xdr:cNvCxnSpPr/>
      </xdr:nvCxnSpPr>
      <xdr:spPr>
        <a:xfrm>
          <a:off x="3098800" y="12574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5" name="フローチャート: 判断 374"/>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6" name="テキスト ボックス 375"/>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58965</xdr:rowOff>
    </xdr:from>
    <xdr:to>
      <xdr:col>15</xdr:col>
      <xdr:colOff>98425</xdr:colOff>
      <xdr:row>74</xdr:row>
      <xdr:rowOff>72572</xdr:rowOff>
    </xdr:to>
    <xdr:cxnSp macro="">
      <xdr:nvCxnSpPr>
        <xdr:cNvPr id="377" name="直線コネクタ 376"/>
        <xdr:cNvCxnSpPr/>
      </xdr:nvCxnSpPr>
      <xdr:spPr>
        <a:xfrm flipV="1">
          <a:off x="2209800" y="125748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8" name="フローチャート: 判断 37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9" name="テキスト ボックス 37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72572</xdr:rowOff>
    </xdr:from>
    <xdr:to>
      <xdr:col>11</xdr:col>
      <xdr:colOff>9525</xdr:colOff>
      <xdr:row>74</xdr:row>
      <xdr:rowOff>116115</xdr:rowOff>
    </xdr:to>
    <xdr:cxnSp macro="">
      <xdr:nvCxnSpPr>
        <xdr:cNvPr id="380" name="直線コネクタ 379"/>
        <xdr:cNvCxnSpPr/>
      </xdr:nvCxnSpPr>
      <xdr:spPr>
        <a:xfrm flipV="1">
          <a:off x="1320800" y="12759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21771</xdr:rowOff>
    </xdr:from>
    <xdr:to>
      <xdr:col>11</xdr:col>
      <xdr:colOff>60325</xdr:colOff>
      <xdr:row>78</xdr:row>
      <xdr:rowOff>123371</xdr:rowOff>
    </xdr:to>
    <xdr:sp macro="" textlink="">
      <xdr:nvSpPr>
        <xdr:cNvPr id="381" name="フローチャート: 判断 380"/>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108148</xdr:rowOff>
    </xdr:from>
    <xdr:ext cx="762000" cy="259045"/>
    <xdr:sp macro="" textlink="">
      <xdr:nvSpPr>
        <xdr:cNvPr id="382" name="テキスト ボックス 381"/>
        <xdr:cNvSpPr txBox="1"/>
      </xdr:nvSpPr>
      <xdr:spPr>
        <a:xfrm>
          <a:off x="1828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3" name="フローチャート: 判断 382"/>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4" name="テキスト ボックス 383"/>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40822</xdr:rowOff>
    </xdr:from>
    <xdr:to>
      <xdr:col>24</xdr:col>
      <xdr:colOff>76200</xdr:colOff>
      <xdr:row>73</xdr:row>
      <xdr:rowOff>142422</xdr:rowOff>
    </xdr:to>
    <xdr:sp macro="" textlink="">
      <xdr:nvSpPr>
        <xdr:cNvPr id="390" name="楕円 389"/>
        <xdr:cNvSpPr/>
      </xdr:nvSpPr>
      <xdr:spPr>
        <a:xfrm>
          <a:off x="4775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120849</xdr:rowOff>
    </xdr:from>
    <xdr:ext cx="762000" cy="259045"/>
    <xdr:sp macro="" textlink="">
      <xdr:nvSpPr>
        <xdr:cNvPr id="391" name="公債費該当値テキスト"/>
        <xdr:cNvSpPr txBox="1"/>
      </xdr:nvSpPr>
      <xdr:spPr>
        <a:xfrm>
          <a:off x="4914900" y="12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92" name="楕円 391"/>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93" name="テキスト ボックス 392"/>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8165</xdr:rowOff>
    </xdr:from>
    <xdr:to>
      <xdr:col>15</xdr:col>
      <xdr:colOff>149225</xdr:colOff>
      <xdr:row>73</xdr:row>
      <xdr:rowOff>109765</xdr:rowOff>
    </xdr:to>
    <xdr:sp macro="" textlink="">
      <xdr:nvSpPr>
        <xdr:cNvPr id="394" name="楕円 393"/>
        <xdr:cNvSpPr/>
      </xdr:nvSpPr>
      <xdr:spPr>
        <a:xfrm>
          <a:off x="3048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119942</xdr:rowOff>
    </xdr:from>
    <xdr:ext cx="762000" cy="259045"/>
    <xdr:sp macro="" textlink="">
      <xdr:nvSpPr>
        <xdr:cNvPr id="395" name="テキスト ボックス 394"/>
        <xdr:cNvSpPr txBox="1"/>
      </xdr:nvSpPr>
      <xdr:spPr>
        <a:xfrm>
          <a:off x="2717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21772</xdr:rowOff>
    </xdr:from>
    <xdr:to>
      <xdr:col>11</xdr:col>
      <xdr:colOff>60325</xdr:colOff>
      <xdr:row>74</xdr:row>
      <xdr:rowOff>123372</xdr:rowOff>
    </xdr:to>
    <xdr:sp macro="" textlink="">
      <xdr:nvSpPr>
        <xdr:cNvPr id="396" name="楕円 395"/>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133549</xdr:rowOff>
    </xdr:from>
    <xdr:ext cx="762000" cy="259045"/>
    <xdr:sp macro="" textlink="">
      <xdr:nvSpPr>
        <xdr:cNvPr id="397" name="テキスト ボックス 396"/>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98" name="楕円 397"/>
        <xdr:cNvSpPr/>
      </xdr:nvSpPr>
      <xdr:spPr>
        <a:xfrm>
          <a:off x="1270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5642</xdr:rowOff>
    </xdr:from>
    <xdr:ext cx="762000" cy="259045"/>
    <xdr:sp macro="" textlink="">
      <xdr:nvSpPr>
        <xdr:cNvPr id="399" name="テキスト ボックス 398"/>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全国平均，類似団体及び東京都平均と比較して上回っており，前年度と比較すると同水準となっている。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他団体と比較して，物件費と補助費等において比率が高い水準にあるため，今後も財政の弾力性・財政構造の見直しに努めていく。</a:t>
          </a: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50800</xdr:rowOff>
    </xdr:from>
    <xdr:to>
      <xdr:col>82</xdr:col>
      <xdr:colOff>107950</xdr:colOff>
      <xdr:row>81</xdr:row>
      <xdr:rowOff>69850</xdr:rowOff>
    </xdr:to>
    <xdr:cxnSp macro="">
      <xdr:nvCxnSpPr>
        <xdr:cNvPr id="427" name="直線コネクタ 426"/>
        <xdr:cNvCxnSpPr/>
      </xdr:nvCxnSpPr>
      <xdr:spPr>
        <a:xfrm flipV="1">
          <a:off x="16510000" y="12395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137177</xdr:rowOff>
    </xdr:from>
    <xdr:ext cx="762000" cy="259045"/>
    <xdr:sp macro="" textlink="">
      <xdr:nvSpPr>
        <xdr:cNvPr id="43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50800</xdr:rowOff>
    </xdr:from>
    <xdr:to>
      <xdr:col>82</xdr:col>
      <xdr:colOff>196850</xdr:colOff>
      <xdr:row>72</xdr:row>
      <xdr:rowOff>50800</xdr:rowOff>
    </xdr:to>
    <xdr:cxnSp macro="">
      <xdr:nvCxnSpPr>
        <xdr:cNvPr id="431" name="直線コネクタ 43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69850</xdr:rowOff>
    </xdr:from>
    <xdr:to>
      <xdr:col>82</xdr:col>
      <xdr:colOff>107950</xdr:colOff>
      <xdr:row>81</xdr:row>
      <xdr:rowOff>69850</xdr:rowOff>
    </xdr:to>
    <xdr:cxnSp macro="">
      <xdr:nvCxnSpPr>
        <xdr:cNvPr id="432" name="直線コネクタ 431"/>
        <xdr:cNvCxnSpPr/>
      </xdr:nvCxnSpPr>
      <xdr:spPr>
        <a:xfrm>
          <a:off x="15671800" y="1395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80027</xdr:rowOff>
    </xdr:from>
    <xdr:ext cx="762000" cy="259045"/>
    <xdr:sp macro="" textlink="">
      <xdr:nvSpPr>
        <xdr:cNvPr id="433"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34" name="フローチャート: 判断 433"/>
        <xdr:cNvSpPr/>
      </xdr:nvSpPr>
      <xdr:spPr>
        <a:xfrm>
          <a:off x="16459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81</xdr:row>
      <xdr:rowOff>69850</xdr:rowOff>
    </xdr:to>
    <xdr:cxnSp macro="">
      <xdr:nvCxnSpPr>
        <xdr:cNvPr id="435" name="直線コネクタ 434"/>
        <xdr:cNvCxnSpPr/>
      </xdr:nvCxnSpPr>
      <xdr:spPr>
        <a:xfrm>
          <a:off x="14782800" y="132588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6" name="フローチャート: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77</xdr:row>
      <xdr:rowOff>57150</xdr:rowOff>
    </xdr:to>
    <xdr:cxnSp macro="">
      <xdr:nvCxnSpPr>
        <xdr:cNvPr id="438" name="直線コネクタ 437"/>
        <xdr:cNvCxnSpPr/>
      </xdr:nvCxnSpPr>
      <xdr:spPr>
        <a:xfrm>
          <a:off x="13893800" y="1325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120650</xdr:rowOff>
    </xdr:from>
    <xdr:to>
      <xdr:col>74</xdr:col>
      <xdr:colOff>31750</xdr:colOff>
      <xdr:row>76</xdr:row>
      <xdr:rowOff>50800</xdr:rowOff>
    </xdr:to>
    <xdr:sp macro="" textlink="">
      <xdr:nvSpPr>
        <xdr:cNvPr id="439" name="フローチャート: 判断 438"/>
        <xdr:cNvSpPr/>
      </xdr:nvSpPr>
      <xdr:spPr>
        <a:xfrm>
          <a:off x="14732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40" name="テキスト ボックス 439"/>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57150</xdr:rowOff>
    </xdr:from>
    <xdr:to>
      <xdr:col>69</xdr:col>
      <xdr:colOff>92075</xdr:colOff>
      <xdr:row>79</xdr:row>
      <xdr:rowOff>31750</xdr:rowOff>
    </xdr:to>
    <xdr:cxnSp macro="">
      <xdr:nvCxnSpPr>
        <xdr:cNvPr id="441" name="直線コネクタ 440"/>
        <xdr:cNvCxnSpPr/>
      </xdr:nvCxnSpPr>
      <xdr:spPr>
        <a:xfrm flipV="1">
          <a:off x="13004800" y="13258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42" name="フローチャート: 判断 441"/>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48277</xdr:rowOff>
    </xdr:from>
    <xdr:ext cx="762000" cy="259045"/>
    <xdr:sp macro="" textlink="">
      <xdr:nvSpPr>
        <xdr:cNvPr id="443" name="テキスト ボックス 442"/>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101600</xdr:rowOff>
    </xdr:from>
    <xdr:to>
      <xdr:col>65</xdr:col>
      <xdr:colOff>53975</xdr:colOff>
      <xdr:row>75</xdr:row>
      <xdr:rowOff>31750</xdr:rowOff>
    </xdr:to>
    <xdr:sp macro="" textlink="">
      <xdr:nvSpPr>
        <xdr:cNvPr id="444" name="フローチャート: 判断 443"/>
        <xdr:cNvSpPr/>
      </xdr:nvSpPr>
      <xdr:spPr>
        <a:xfrm>
          <a:off x="129540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41927</xdr:rowOff>
    </xdr:from>
    <xdr:ext cx="762000" cy="259045"/>
    <xdr:sp macro="" textlink="">
      <xdr:nvSpPr>
        <xdr:cNvPr id="445" name="テキスト ボックス 444"/>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1" name="楕円 450"/>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2"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3" name="楕円 452"/>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4" name="テキスト ボックス 453"/>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6350</xdr:rowOff>
    </xdr:from>
    <xdr:to>
      <xdr:col>74</xdr:col>
      <xdr:colOff>31750</xdr:colOff>
      <xdr:row>77</xdr:row>
      <xdr:rowOff>107950</xdr:rowOff>
    </xdr:to>
    <xdr:sp macro="" textlink="">
      <xdr:nvSpPr>
        <xdr:cNvPr id="455" name="楕円 454"/>
        <xdr:cNvSpPr/>
      </xdr:nvSpPr>
      <xdr:spPr>
        <a:xfrm>
          <a:off x="14732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56" name="テキスト ボックス 455"/>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6350</xdr:rowOff>
    </xdr:from>
    <xdr:to>
      <xdr:col>69</xdr:col>
      <xdr:colOff>142875</xdr:colOff>
      <xdr:row>77</xdr:row>
      <xdr:rowOff>107950</xdr:rowOff>
    </xdr:to>
    <xdr:sp macro="" textlink="">
      <xdr:nvSpPr>
        <xdr:cNvPr id="457" name="楕円 456"/>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58" name="テキスト ボックス 457"/>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128448</xdr:rowOff>
    </xdr:from>
    <xdr:to>
      <xdr:col>29</xdr:col>
      <xdr:colOff>127000</xdr:colOff>
      <xdr:row>18</xdr:row>
      <xdr:rowOff>166167</xdr:rowOff>
    </xdr:to>
    <xdr:cxnSp macro="">
      <xdr:nvCxnSpPr>
        <xdr:cNvPr id="45" name="直線コネクタ 44"/>
        <xdr:cNvCxnSpPr/>
      </xdr:nvCxnSpPr>
      <xdr:spPr bwMode="auto">
        <a:xfrm flipV="1">
          <a:off x="5651500" y="2062023"/>
          <a:ext cx="0" cy="12378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138244</xdr:rowOff>
    </xdr:from>
    <xdr:ext cx="762000" cy="259045"/>
    <xdr:sp macro="" textlink="">
      <xdr:nvSpPr>
        <xdr:cNvPr id="46" name="人口1人当たり決算額の推移最小値テキスト130"/>
        <xdr:cNvSpPr txBox="1"/>
      </xdr:nvSpPr>
      <xdr:spPr>
        <a:xfrm>
          <a:off x="5740400" y="32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166167</xdr:rowOff>
    </xdr:from>
    <xdr:to>
      <xdr:col>30</xdr:col>
      <xdr:colOff>25400</xdr:colOff>
      <xdr:row>18</xdr:row>
      <xdr:rowOff>166167</xdr:rowOff>
    </xdr:to>
    <xdr:cxnSp macro="">
      <xdr:nvCxnSpPr>
        <xdr:cNvPr id="47" name="直線コネクタ 46"/>
        <xdr:cNvCxnSpPr/>
      </xdr:nvCxnSpPr>
      <xdr:spPr bwMode="auto">
        <a:xfrm>
          <a:off x="5562600" y="3299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43375</xdr:rowOff>
    </xdr:from>
    <xdr:ext cx="762000" cy="259045"/>
    <xdr:sp macro="" textlink="">
      <xdr:nvSpPr>
        <xdr:cNvPr id="48" name="人口1人当たり決算額の推移最大値テキスト130"/>
        <xdr:cNvSpPr txBox="1"/>
      </xdr:nvSpPr>
      <xdr:spPr>
        <a:xfrm>
          <a:off x="5740400" y="18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128448</xdr:rowOff>
    </xdr:from>
    <xdr:to>
      <xdr:col>30</xdr:col>
      <xdr:colOff>25400</xdr:colOff>
      <xdr:row>11</xdr:row>
      <xdr:rowOff>128448</xdr:rowOff>
    </xdr:to>
    <xdr:cxnSp macro="">
      <xdr:nvCxnSpPr>
        <xdr:cNvPr id="49" name="直線コネクタ 48"/>
        <xdr:cNvCxnSpPr/>
      </xdr:nvCxnSpPr>
      <xdr:spPr bwMode="auto">
        <a:xfrm>
          <a:off x="5562600" y="20620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63449</xdr:rowOff>
    </xdr:from>
    <xdr:to>
      <xdr:col>29</xdr:col>
      <xdr:colOff>127000</xdr:colOff>
      <xdr:row>18</xdr:row>
      <xdr:rowOff>83871</xdr:rowOff>
    </xdr:to>
    <xdr:cxnSp macro="">
      <xdr:nvCxnSpPr>
        <xdr:cNvPr id="50" name="直線コネクタ 49"/>
        <xdr:cNvCxnSpPr/>
      </xdr:nvCxnSpPr>
      <xdr:spPr bwMode="auto">
        <a:xfrm flipV="1">
          <a:off x="5003800" y="3197174"/>
          <a:ext cx="6477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63847</xdr:rowOff>
    </xdr:from>
    <xdr:ext cx="762000" cy="259045"/>
    <xdr:sp macro="" textlink="">
      <xdr:nvSpPr>
        <xdr:cNvPr id="51" name="人口1人当たり決算額の推移平均値テキスト130"/>
        <xdr:cNvSpPr txBox="1"/>
      </xdr:nvSpPr>
      <xdr:spPr>
        <a:xfrm>
          <a:off x="57404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47320</xdr:rowOff>
    </xdr:from>
    <xdr:to>
      <xdr:col>29</xdr:col>
      <xdr:colOff>177800</xdr:colOff>
      <xdr:row>15</xdr:row>
      <xdr:rowOff>148920</xdr:rowOff>
    </xdr:to>
    <xdr:sp macro="" textlink="">
      <xdr:nvSpPr>
        <xdr:cNvPr id="52" name="フローチャート: 判断 51"/>
        <xdr:cNvSpPr/>
      </xdr:nvSpPr>
      <xdr:spPr bwMode="auto">
        <a:xfrm>
          <a:off x="56007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71831</xdr:rowOff>
    </xdr:from>
    <xdr:to>
      <xdr:col>26</xdr:col>
      <xdr:colOff>50800</xdr:colOff>
      <xdr:row>18</xdr:row>
      <xdr:rowOff>83871</xdr:rowOff>
    </xdr:to>
    <xdr:cxnSp macro="">
      <xdr:nvCxnSpPr>
        <xdr:cNvPr id="53" name="直線コネクタ 52"/>
        <xdr:cNvCxnSpPr/>
      </xdr:nvCxnSpPr>
      <xdr:spPr bwMode="auto">
        <a:xfrm>
          <a:off x="4305300" y="3205556"/>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59741</xdr:rowOff>
    </xdr:from>
    <xdr:to>
      <xdr:col>26</xdr:col>
      <xdr:colOff>101600</xdr:colOff>
      <xdr:row>15</xdr:row>
      <xdr:rowOff>161341</xdr:rowOff>
    </xdr:to>
    <xdr:sp macro="" textlink="">
      <xdr:nvSpPr>
        <xdr:cNvPr id="54" name="フローチャート: 判断 53"/>
        <xdr:cNvSpPr/>
      </xdr:nvSpPr>
      <xdr:spPr bwMode="auto">
        <a:xfrm>
          <a:off x="4953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xdr:rowOff>
    </xdr:from>
    <xdr:ext cx="736600" cy="259045"/>
    <xdr:sp macro="" textlink="">
      <xdr:nvSpPr>
        <xdr:cNvPr id="55" name="テキスト ボックス 54"/>
        <xdr:cNvSpPr txBox="1"/>
      </xdr:nvSpPr>
      <xdr:spPr>
        <a:xfrm>
          <a:off x="4622800" y="244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36779</xdr:rowOff>
    </xdr:from>
    <xdr:to>
      <xdr:col>22</xdr:col>
      <xdr:colOff>114300</xdr:colOff>
      <xdr:row>18</xdr:row>
      <xdr:rowOff>71831</xdr:rowOff>
    </xdr:to>
    <xdr:cxnSp macro="">
      <xdr:nvCxnSpPr>
        <xdr:cNvPr id="56" name="直線コネクタ 55"/>
        <xdr:cNvCxnSpPr/>
      </xdr:nvCxnSpPr>
      <xdr:spPr bwMode="auto">
        <a:xfrm>
          <a:off x="3606800" y="3170504"/>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119177</xdr:rowOff>
    </xdr:from>
    <xdr:to>
      <xdr:col>22</xdr:col>
      <xdr:colOff>165100</xdr:colOff>
      <xdr:row>16</xdr:row>
      <xdr:rowOff>49327</xdr:rowOff>
    </xdr:to>
    <xdr:sp macro="" textlink="">
      <xdr:nvSpPr>
        <xdr:cNvPr id="57" name="フローチャート: 判断 56"/>
        <xdr:cNvSpPr/>
      </xdr:nvSpPr>
      <xdr:spPr bwMode="auto">
        <a:xfrm>
          <a:off x="4254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59504</xdr:rowOff>
    </xdr:from>
    <xdr:ext cx="762000" cy="259045"/>
    <xdr:sp macro="" textlink="">
      <xdr:nvSpPr>
        <xdr:cNvPr id="58" name="テキスト ボックス 57"/>
        <xdr:cNvSpPr txBox="1"/>
      </xdr:nvSpPr>
      <xdr:spPr>
        <a:xfrm>
          <a:off x="39243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36779</xdr:rowOff>
    </xdr:from>
    <xdr:to>
      <xdr:col>18</xdr:col>
      <xdr:colOff>177800</xdr:colOff>
      <xdr:row>18</xdr:row>
      <xdr:rowOff>47981</xdr:rowOff>
    </xdr:to>
    <xdr:cxnSp macro="">
      <xdr:nvCxnSpPr>
        <xdr:cNvPr id="59" name="直線コネクタ 58"/>
        <xdr:cNvCxnSpPr/>
      </xdr:nvCxnSpPr>
      <xdr:spPr bwMode="auto">
        <a:xfrm flipV="1">
          <a:off x="2908300" y="3170504"/>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49682</xdr:rowOff>
    </xdr:from>
    <xdr:to>
      <xdr:col>19</xdr:col>
      <xdr:colOff>38100</xdr:colOff>
      <xdr:row>15</xdr:row>
      <xdr:rowOff>151282</xdr:rowOff>
    </xdr:to>
    <xdr:sp macro="" textlink="">
      <xdr:nvSpPr>
        <xdr:cNvPr id="60" name="フローチャート: 判断 59"/>
        <xdr:cNvSpPr/>
      </xdr:nvSpPr>
      <xdr:spPr bwMode="auto">
        <a:xfrm>
          <a:off x="35560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161459</xdr:rowOff>
    </xdr:from>
    <xdr:ext cx="762000" cy="259045"/>
    <xdr:sp macro="" textlink="">
      <xdr:nvSpPr>
        <xdr:cNvPr id="61" name="テキスト ボックス 60"/>
        <xdr:cNvSpPr txBox="1"/>
      </xdr:nvSpPr>
      <xdr:spPr>
        <a:xfrm>
          <a:off x="3225800" y="24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55016</xdr:rowOff>
    </xdr:from>
    <xdr:to>
      <xdr:col>15</xdr:col>
      <xdr:colOff>101600</xdr:colOff>
      <xdr:row>15</xdr:row>
      <xdr:rowOff>156616</xdr:rowOff>
    </xdr:to>
    <xdr:sp macro="" textlink="">
      <xdr:nvSpPr>
        <xdr:cNvPr id="62" name="フローチャート: 判断 61"/>
        <xdr:cNvSpPr/>
      </xdr:nvSpPr>
      <xdr:spPr bwMode="auto">
        <a:xfrm>
          <a:off x="2857500" y="267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166793</xdr:rowOff>
    </xdr:from>
    <xdr:ext cx="762000" cy="259045"/>
    <xdr:sp macro="" textlink="">
      <xdr:nvSpPr>
        <xdr:cNvPr id="63" name="テキスト ボックス 62"/>
        <xdr:cNvSpPr txBox="1"/>
      </xdr:nvSpPr>
      <xdr:spPr>
        <a:xfrm>
          <a:off x="2527300" y="244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12649</xdr:rowOff>
    </xdr:from>
    <xdr:to>
      <xdr:col>29</xdr:col>
      <xdr:colOff>177800</xdr:colOff>
      <xdr:row>18</xdr:row>
      <xdr:rowOff>114249</xdr:rowOff>
    </xdr:to>
    <xdr:sp macro="" textlink="">
      <xdr:nvSpPr>
        <xdr:cNvPr id="69" name="楕円 68"/>
        <xdr:cNvSpPr/>
      </xdr:nvSpPr>
      <xdr:spPr bwMode="auto">
        <a:xfrm>
          <a:off x="5600700" y="314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92676</xdr:rowOff>
    </xdr:from>
    <xdr:ext cx="762000" cy="259045"/>
    <xdr:sp macro="" textlink="">
      <xdr:nvSpPr>
        <xdr:cNvPr id="70" name="人口1人当たり決算額の推移該当値テキスト130"/>
        <xdr:cNvSpPr txBox="1"/>
      </xdr:nvSpPr>
      <xdr:spPr>
        <a:xfrm>
          <a:off x="5740400" y="305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33071</xdr:rowOff>
    </xdr:from>
    <xdr:to>
      <xdr:col>26</xdr:col>
      <xdr:colOff>101600</xdr:colOff>
      <xdr:row>18</xdr:row>
      <xdr:rowOff>134671</xdr:rowOff>
    </xdr:to>
    <xdr:sp macro="" textlink="">
      <xdr:nvSpPr>
        <xdr:cNvPr id="71" name="楕円 70"/>
        <xdr:cNvSpPr/>
      </xdr:nvSpPr>
      <xdr:spPr bwMode="auto">
        <a:xfrm>
          <a:off x="4953000" y="316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119448</xdr:rowOff>
    </xdr:from>
    <xdr:ext cx="736600" cy="259045"/>
    <xdr:sp macro="" textlink="">
      <xdr:nvSpPr>
        <xdr:cNvPr id="72" name="テキスト ボックス 71"/>
        <xdr:cNvSpPr txBox="1"/>
      </xdr:nvSpPr>
      <xdr:spPr>
        <a:xfrm>
          <a:off x="4622800" y="325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21031</xdr:rowOff>
    </xdr:from>
    <xdr:to>
      <xdr:col>22</xdr:col>
      <xdr:colOff>165100</xdr:colOff>
      <xdr:row>18</xdr:row>
      <xdr:rowOff>122631</xdr:rowOff>
    </xdr:to>
    <xdr:sp macro="" textlink="">
      <xdr:nvSpPr>
        <xdr:cNvPr id="73" name="楕円 72"/>
        <xdr:cNvSpPr/>
      </xdr:nvSpPr>
      <xdr:spPr bwMode="auto">
        <a:xfrm>
          <a:off x="4254500" y="315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107408</xdr:rowOff>
    </xdr:from>
    <xdr:ext cx="762000" cy="259045"/>
    <xdr:sp macro="" textlink="">
      <xdr:nvSpPr>
        <xdr:cNvPr id="74" name="テキスト ボックス 73"/>
        <xdr:cNvSpPr txBox="1"/>
      </xdr:nvSpPr>
      <xdr:spPr>
        <a:xfrm>
          <a:off x="3924300" y="32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157429</xdr:rowOff>
    </xdr:from>
    <xdr:to>
      <xdr:col>19</xdr:col>
      <xdr:colOff>38100</xdr:colOff>
      <xdr:row>18</xdr:row>
      <xdr:rowOff>87579</xdr:rowOff>
    </xdr:to>
    <xdr:sp macro="" textlink="">
      <xdr:nvSpPr>
        <xdr:cNvPr id="75" name="楕円 74"/>
        <xdr:cNvSpPr/>
      </xdr:nvSpPr>
      <xdr:spPr bwMode="auto">
        <a:xfrm>
          <a:off x="3556000" y="3119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72356</xdr:rowOff>
    </xdr:from>
    <xdr:ext cx="762000" cy="259045"/>
    <xdr:sp macro="" textlink="">
      <xdr:nvSpPr>
        <xdr:cNvPr id="76" name="テキスト ボックス 75"/>
        <xdr:cNvSpPr txBox="1"/>
      </xdr:nvSpPr>
      <xdr:spPr>
        <a:xfrm>
          <a:off x="3225800" y="3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168631</xdr:rowOff>
    </xdr:from>
    <xdr:to>
      <xdr:col>15</xdr:col>
      <xdr:colOff>101600</xdr:colOff>
      <xdr:row>18</xdr:row>
      <xdr:rowOff>98781</xdr:rowOff>
    </xdr:to>
    <xdr:sp macro="" textlink="">
      <xdr:nvSpPr>
        <xdr:cNvPr id="77" name="楕円 76"/>
        <xdr:cNvSpPr/>
      </xdr:nvSpPr>
      <xdr:spPr bwMode="auto">
        <a:xfrm>
          <a:off x="2857500" y="31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83558</xdr:rowOff>
    </xdr:from>
    <xdr:ext cx="762000" cy="259045"/>
    <xdr:sp macro="" textlink="">
      <xdr:nvSpPr>
        <xdr:cNvPr id="78" name="テキスト ボックス 77"/>
        <xdr:cNvSpPr txBox="1"/>
      </xdr:nvSpPr>
      <xdr:spPr>
        <a:xfrm>
          <a:off x="25273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161747</xdr:rowOff>
    </xdr:from>
    <xdr:to>
      <xdr:col>29</xdr:col>
      <xdr:colOff>127000</xdr:colOff>
      <xdr:row>38</xdr:row>
      <xdr:rowOff>23902</xdr:rowOff>
    </xdr:to>
    <xdr:cxnSp macro="">
      <xdr:nvCxnSpPr>
        <xdr:cNvPr id="107" name="直線コネクタ 106"/>
        <xdr:cNvCxnSpPr/>
      </xdr:nvCxnSpPr>
      <xdr:spPr bwMode="auto">
        <a:xfrm flipV="1">
          <a:off x="5651500" y="6086297"/>
          <a:ext cx="0" cy="1405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34079</xdr:rowOff>
    </xdr:from>
    <xdr:ext cx="762000" cy="259045"/>
    <xdr:sp macro="" textlink="">
      <xdr:nvSpPr>
        <xdr:cNvPr id="108" name="人口1人当たり決算額の推移最小値テキスト445"/>
        <xdr:cNvSpPr txBox="1"/>
      </xdr:nvSpPr>
      <xdr:spPr>
        <a:xfrm>
          <a:off x="5740400" y="750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23902</xdr:rowOff>
    </xdr:from>
    <xdr:to>
      <xdr:col>30</xdr:col>
      <xdr:colOff>25400</xdr:colOff>
      <xdr:row>38</xdr:row>
      <xdr:rowOff>23902</xdr:rowOff>
    </xdr:to>
    <xdr:cxnSp macro="">
      <xdr:nvCxnSpPr>
        <xdr:cNvPr id="109" name="直線コネクタ 108"/>
        <xdr:cNvCxnSpPr/>
      </xdr:nvCxnSpPr>
      <xdr:spPr bwMode="auto">
        <a:xfrm>
          <a:off x="5562600" y="749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76674</xdr:rowOff>
    </xdr:from>
    <xdr:ext cx="762000" cy="259045"/>
    <xdr:sp macro="" textlink="">
      <xdr:nvSpPr>
        <xdr:cNvPr id="110" name="人口1人当たり決算額の推移最大値テキスト445"/>
        <xdr:cNvSpPr txBox="1"/>
      </xdr:nvSpPr>
      <xdr:spPr>
        <a:xfrm>
          <a:off x="5740400" y="582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161747</xdr:rowOff>
    </xdr:from>
    <xdr:to>
      <xdr:col>30</xdr:col>
      <xdr:colOff>25400</xdr:colOff>
      <xdr:row>33</xdr:row>
      <xdr:rowOff>161747</xdr:rowOff>
    </xdr:to>
    <xdr:cxnSp macro="">
      <xdr:nvCxnSpPr>
        <xdr:cNvPr id="111" name="直線コネクタ 110"/>
        <xdr:cNvCxnSpPr/>
      </xdr:nvCxnSpPr>
      <xdr:spPr bwMode="auto">
        <a:xfrm>
          <a:off x="5562600" y="6086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306375</xdr:rowOff>
    </xdr:from>
    <xdr:to>
      <xdr:col>29</xdr:col>
      <xdr:colOff>127000</xdr:colOff>
      <xdr:row>38</xdr:row>
      <xdr:rowOff>23902</xdr:rowOff>
    </xdr:to>
    <xdr:cxnSp macro="">
      <xdr:nvCxnSpPr>
        <xdr:cNvPr id="112" name="直線コネクタ 111"/>
        <xdr:cNvCxnSpPr/>
      </xdr:nvCxnSpPr>
      <xdr:spPr bwMode="auto">
        <a:xfrm>
          <a:off x="5003800" y="7431075"/>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4106</xdr:rowOff>
    </xdr:from>
    <xdr:ext cx="762000" cy="259045"/>
    <xdr:sp macro="" textlink="">
      <xdr:nvSpPr>
        <xdr:cNvPr id="113" name="人口1人当たり決算額の推移平均値テキスト445"/>
        <xdr:cNvSpPr txBox="1"/>
      </xdr:nvSpPr>
      <xdr:spPr>
        <a:xfrm>
          <a:off x="5740400" y="6614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159029</xdr:rowOff>
    </xdr:from>
    <xdr:to>
      <xdr:col>29</xdr:col>
      <xdr:colOff>177800</xdr:colOff>
      <xdr:row>35</xdr:row>
      <xdr:rowOff>260629</xdr:rowOff>
    </xdr:to>
    <xdr:sp macro="" textlink="">
      <xdr:nvSpPr>
        <xdr:cNvPr id="114" name="フローチャート: 判断 113"/>
        <xdr:cNvSpPr/>
      </xdr:nvSpPr>
      <xdr:spPr bwMode="auto">
        <a:xfrm>
          <a:off x="56007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273609</xdr:rowOff>
    </xdr:from>
    <xdr:to>
      <xdr:col>26</xdr:col>
      <xdr:colOff>50800</xdr:colOff>
      <xdr:row>37</xdr:row>
      <xdr:rowOff>306375</xdr:rowOff>
    </xdr:to>
    <xdr:cxnSp macro="">
      <xdr:nvCxnSpPr>
        <xdr:cNvPr id="115" name="直線コネクタ 114"/>
        <xdr:cNvCxnSpPr/>
      </xdr:nvCxnSpPr>
      <xdr:spPr bwMode="auto">
        <a:xfrm>
          <a:off x="4305300" y="7398309"/>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98984</xdr:rowOff>
    </xdr:from>
    <xdr:to>
      <xdr:col>26</xdr:col>
      <xdr:colOff>101600</xdr:colOff>
      <xdr:row>35</xdr:row>
      <xdr:rowOff>200584</xdr:rowOff>
    </xdr:to>
    <xdr:sp macro="" textlink="">
      <xdr:nvSpPr>
        <xdr:cNvPr id="116" name="フローチャート: 判断 115"/>
        <xdr:cNvSpPr/>
      </xdr:nvSpPr>
      <xdr:spPr bwMode="auto">
        <a:xfrm>
          <a:off x="4953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210761</xdr:rowOff>
    </xdr:from>
    <xdr:ext cx="736600" cy="259045"/>
    <xdr:sp macro="" textlink="">
      <xdr:nvSpPr>
        <xdr:cNvPr id="117" name="テキスト ボックス 116"/>
        <xdr:cNvSpPr txBox="1"/>
      </xdr:nvSpPr>
      <xdr:spPr>
        <a:xfrm>
          <a:off x="4622800" y="647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114274</xdr:rowOff>
    </xdr:from>
    <xdr:to>
      <xdr:col>22</xdr:col>
      <xdr:colOff>114300</xdr:colOff>
      <xdr:row>37</xdr:row>
      <xdr:rowOff>273609</xdr:rowOff>
    </xdr:to>
    <xdr:cxnSp macro="">
      <xdr:nvCxnSpPr>
        <xdr:cNvPr id="118" name="直線コネクタ 117"/>
        <xdr:cNvCxnSpPr/>
      </xdr:nvCxnSpPr>
      <xdr:spPr bwMode="auto">
        <a:xfrm>
          <a:off x="3606800" y="7238974"/>
          <a:ext cx="698500" cy="1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9" name="フローチャート: 判断 118"/>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20" name="テキスト ボックス 119"/>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114274</xdr:rowOff>
    </xdr:from>
    <xdr:to>
      <xdr:col>18</xdr:col>
      <xdr:colOff>177800</xdr:colOff>
      <xdr:row>37</xdr:row>
      <xdr:rowOff>116104</xdr:rowOff>
    </xdr:to>
    <xdr:cxnSp macro="">
      <xdr:nvCxnSpPr>
        <xdr:cNvPr id="121" name="直線コネクタ 120"/>
        <xdr:cNvCxnSpPr/>
      </xdr:nvCxnSpPr>
      <xdr:spPr bwMode="auto">
        <a:xfrm flipV="1">
          <a:off x="2908300" y="7238974"/>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187071</xdr:rowOff>
    </xdr:from>
    <xdr:to>
      <xdr:col>15</xdr:col>
      <xdr:colOff>101600</xdr:colOff>
      <xdr:row>35</xdr:row>
      <xdr:rowOff>288671</xdr:rowOff>
    </xdr:to>
    <xdr:sp macro="" textlink="">
      <xdr:nvSpPr>
        <xdr:cNvPr id="124" name="フローチャート: 判断 123"/>
        <xdr:cNvSpPr/>
      </xdr:nvSpPr>
      <xdr:spPr bwMode="auto">
        <a:xfrm>
          <a:off x="28575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298848</xdr:rowOff>
    </xdr:from>
    <xdr:ext cx="762000" cy="259045"/>
    <xdr:sp macro="" textlink="">
      <xdr:nvSpPr>
        <xdr:cNvPr id="125" name="テキスト ボックス 124"/>
        <xdr:cNvSpPr txBox="1"/>
      </xdr:nvSpPr>
      <xdr:spPr>
        <a:xfrm>
          <a:off x="2527300" y="656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316002</xdr:rowOff>
    </xdr:from>
    <xdr:to>
      <xdr:col>29</xdr:col>
      <xdr:colOff>177800</xdr:colOff>
      <xdr:row>38</xdr:row>
      <xdr:rowOff>74702</xdr:rowOff>
    </xdr:to>
    <xdr:sp macro="" textlink="">
      <xdr:nvSpPr>
        <xdr:cNvPr id="131" name="楕円 130"/>
        <xdr:cNvSpPr/>
      </xdr:nvSpPr>
      <xdr:spPr bwMode="auto">
        <a:xfrm>
          <a:off x="5600700" y="744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224579</xdr:rowOff>
    </xdr:from>
    <xdr:ext cx="762000" cy="259045"/>
    <xdr:sp macro="" textlink="">
      <xdr:nvSpPr>
        <xdr:cNvPr id="132" name="人口1人当たり決算額の推移該当値テキスト445"/>
        <xdr:cNvSpPr txBox="1"/>
      </xdr:nvSpPr>
      <xdr:spPr>
        <a:xfrm>
          <a:off x="5740400" y="734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255575</xdr:rowOff>
    </xdr:from>
    <xdr:to>
      <xdr:col>26</xdr:col>
      <xdr:colOff>101600</xdr:colOff>
      <xdr:row>38</xdr:row>
      <xdr:rowOff>14275</xdr:rowOff>
    </xdr:to>
    <xdr:sp macro="" textlink="">
      <xdr:nvSpPr>
        <xdr:cNvPr id="133" name="楕円 132"/>
        <xdr:cNvSpPr/>
      </xdr:nvSpPr>
      <xdr:spPr bwMode="auto">
        <a:xfrm>
          <a:off x="4953000" y="738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341952</xdr:rowOff>
    </xdr:from>
    <xdr:ext cx="736600" cy="259045"/>
    <xdr:sp macro="" textlink="">
      <xdr:nvSpPr>
        <xdr:cNvPr id="134" name="テキスト ボックス 133"/>
        <xdr:cNvSpPr txBox="1"/>
      </xdr:nvSpPr>
      <xdr:spPr>
        <a:xfrm>
          <a:off x="4622800" y="746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222809</xdr:rowOff>
    </xdr:from>
    <xdr:to>
      <xdr:col>22</xdr:col>
      <xdr:colOff>165100</xdr:colOff>
      <xdr:row>37</xdr:row>
      <xdr:rowOff>324409</xdr:rowOff>
    </xdr:to>
    <xdr:sp macro="" textlink="">
      <xdr:nvSpPr>
        <xdr:cNvPr id="135" name="楕円 134"/>
        <xdr:cNvSpPr/>
      </xdr:nvSpPr>
      <xdr:spPr bwMode="auto">
        <a:xfrm>
          <a:off x="4254500" y="734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309186</xdr:rowOff>
    </xdr:from>
    <xdr:ext cx="762000" cy="259045"/>
    <xdr:sp macro="" textlink="">
      <xdr:nvSpPr>
        <xdr:cNvPr id="136" name="テキスト ボックス 135"/>
        <xdr:cNvSpPr txBox="1"/>
      </xdr:nvSpPr>
      <xdr:spPr>
        <a:xfrm>
          <a:off x="3924300" y="74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63474</xdr:rowOff>
    </xdr:from>
    <xdr:to>
      <xdr:col>19</xdr:col>
      <xdr:colOff>38100</xdr:colOff>
      <xdr:row>37</xdr:row>
      <xdr:rowOff>165074</xdr:rowOff>
    </xdr:to>
    <xdr:sp macro="" textlink="">
      <xdr:nvSpPr>
        <xdr:cNvPr id="137" name="楕円 136"/>
        <xdr:cNvSpPr/>
      </xdr:nvSpPr>
      <xdr:spPr bwMode="auto">
        <a:xfrm>
          <a:off x="3556000" y="718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149851</xdr:rowOff>
    </xdr:from>
    <xdr:ext cx="762000" cy="259045"/>
    <xdr:sp macro="" textlink="">
      <xdr:nvSpPr>
        <xdr:cNvPr id="138" name="テキスト ボックス 137"/>
        <xdr:cNvSpPr txBox="1"/>
      </xdr:nvSpPr>
      <xdr:spPr>
        <a:xfrm>
          <a:off x="3225800" y="727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65304</xdr:rowOff>
    </xdr:from>
    <xdr:to>
      <xdr:col>15</xdr:col>
      <xdr:colOff>101600</xdr:colOff>
      <xdr:row>37</xdr:row>
      <xdr:rowOff>166904</xdr:rowOff>
    </xdr:to>
    <xdr:sp macro="" textlink="">
      <xdr:nvSpPr>
        <xdr:cNvPr id="139" name="楕円 138"/>
        <xdr:cNvSpPr/>
      </xdr:nvSpPr>
      <xdr:spPr bwMode="auto">
        <a:xfrm>
          <a:off x="2857500" y="71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151681</xdr:rowOff>
    </xdr:from>
    <xdr:ext cx="762000" cy="259045"/>
    <xdr:sp macro="" textlink="">
      <xdr:nvSpPr>
        <xdr:cNvPr id="140" name="テキスト ボックス 139"/>
        <xdr:cNvSpPr txBox="1"/>
      </xdr:nvSpPr>
      <xdr:spPr>
        <a:xfrm>
          <a:off x="2527300" y="72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78344</xdr:rowOff>
    </xdr:from>
    <xdr:to>
      <xdr:col>24</xdr:col>
      <xdr:colOff>62865</xdr:colOff>
      <xdr:row>38</xdr:row>
      <xdr:rowOff>93980</xdr:rowOff>
    </xdr:to>
    <xdr:cxnSp macro="">
      <xdr:nvCxnSpPr>
        <xdr:cNvPr id="54" name="直線コネクタ 53"/>
        <xdr:cNvCxnSpPr/>
      </xdr:nvCxnSpPr>
      <xdr:spPr>
        <a:xfrm flipV="1">
          <a:off x="4633595" y="5221844"/>
          <a:ext cx="1270" cy="1387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534377" cy="259045"/>
    <xdr:sp macro="" textlink="">
      <xdr:nvSpPr>
        <xdr:cNvPr id="55" name="人件費最小値テキスト"/>
        <xdr:cNvSpPr txBox="1"/>
      </xdr:nvSpPr>
      <xdr:spPr>
        <a:xfrm>
          <a:off x="4686300"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56" name="直線コネクタ 55"/>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25021</xdr:rowOff>
    </xdr:from>
    <xdr:ext cx="534377" cy="259045"/>
    <xdr:sp macro="" textlink="">
      <xdr:nvSpPr>
        <xdr:cNvPr id="57" name="人件費最大値テキスト"/>
        <xdr:cNvSpPr txBox="1"/>
      </xdr:nvSpPr>
      <xdr:spPr>
        <a:xfrm>
          <a:off x="4686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78344</xdr:rowOff>
    </xdr:from>
    <xdr:to>
      <xdr:col>24</xdr:col>
      <xdr:colOff>152400</xdr:colOff>
      <xdr:row>30</xdr:row>
      <xdr:rowOff>78344</xdr:rowOff>
    </xdr:to>
    <xdr:cxnSp macro="">
      <xdr:nvCxnSpPr>
        <xdr:cNvPr id="58" name="直線コネクタ 57"/>
        <xdr:cNvCxnSpPr/>
      </xdr:nvCxnSpPr>
      <xdr:spPr>
        <a:xfrm>
          <a:off x="4546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93980</xdr:rowOff>
    </xdr:from>
    <xdr:to>
      <xdr:col>24</xdr:col>
      <xdr:colOff>63500</xdr:colOff>
      <xdr:row>39</xdr:row>
      <xdr:rowOff>56855</xdr:rowOff>
    </xdr:to>
    <xdr:cxnSp macro="">
      <xdr:nvCxnSpPr>
        <xdr:cNvPr id="59" name="直線コネクタ 58"/>
        <xdr:cNvCxnSpPr/>
      </xdr:nvCxnSpPr>
      <xdr:spPr>
        <a:xfrm flipV="1">
          <a:off x="3797300" y="6609080"/>
          <a:ext cx="8382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42831</xdr:rowOff>
    </xdr:from>
    <xdr:ext cx="534377" cy="259045"/>
    <xdr:sp macro="" textlink="">
      <xdr:nvSpPr>
        <xdr:cNvPr id="60" name="人件費平均値テキスト"/>
        <xdr:cNvSpPr txBox="1"/>
      </xdr:nvSpPr>
      <xdr:spPr>
        <a:xfrm>
          <a:off x="4686300" y="58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19954</xdr:rowOff>
    </xdr:from>
    <xdr:to>
      <xdr:col>24</xdr:col>
      <xdr:colOff>114300</xdr:colOff>
      <xdr:row>35</xdr:row>
      <xdr:rowOff>121554</xdr:rowOff>
    </xdr:to>
    <xdr:sp macro="" textlink="">
      <xdr:nvSpPr>
        <xdr:cNvPr id="61" name="フローチャート: 判断 60"/>
        <xdr:cNvSpPr/>
      </xdr:nvSpPr>
      <xdr:spPr>
        <a:xfrm>
          <a:off x="45847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141803</xdr:rowOff>
    </xdr:from>
    <xdr:to>
      <xdr:col>19</xdr:col>
      <xdr:colOff>177800</xdr:colOff>
      <xdr:row>39</xdr:row>
      <xdr:rowOff>56855</xdr:rowOff>
    </xdr:to>
    <xdr:cxnSp macro="">
      <xdr:nvCxnSpPr>
        <xdr:cNvPr id="62" name="直線コネクタ 61"/>
        <xdr:cNvCxnSpPr/>
      </xdr:nvCxnSpPr>
      <xdr:spPr>
        <a:xfrm>
          <a:off x="2908300" y="6656903"/>
          <a:ext cx="889000" cy="8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39248</xdr:rowOff>
    </xdr:from>
    <xdr:to>
      <xdr:col>20</xdr:col>
      <xdr:colOff>38100</xdr:colOff>
      <xdr:row>35</xdr:row>
      <xdr:rowOff>140848</xdr:rowOff>
    </xdr:to>
    <xdr:sp macro="" textlink="">
      <xdr:nvSpPr>
        <xdr:cNvPr id="63" name="フローチャート: 判断 62"/>
        <xdr:cNvSpPr/>
      </xdr:nvSpPr>
      <xdr:spPr>
        <a:xfrm>
          <a:off x="3746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157375</xdr:rowOff>
    </xdr:from>
    <xdr:ext cx="534377" cy="259045"/>
    <xdr:sp macro="" textlink="">
      <xdr:nvSpPr>
        <xdr:cNvPr id="64" name="テキスト ボックス 63"/>
        <xdr:cNvSpPr txBox="1"/>
      </xdr:nvSpPr>
      <xdr:spPr>
        <a:xfrm>
          <a:off x="3530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96632</xdr:rowOff>
    </xdr:from>
    <xdr:to>
      <xdr:col>15</xdr:col>
      <xdr:colOff>50800</xdr:colOff>
      <xdr:row>38</xdr:row>
      <xdr:rowOff>141803</xdr:rowOff>
    </xdr:to>
    <xdr:cxnSp macro="">
      <xdr:nvCxnSpPr>
        <xdr:cNvPr id="65" name="直線コネクタ 64"/>
        <xdr:cNvCxnSpPr/>
      </xdr:nvCxnSpPr>
      <xdr:spPr>
        <a:xfrm>
          <a:off x="2019300" y="6440282"/>
          <a:ext cx="889000" cy="2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60920</xdr:rowOff>
    </xdr:from>
    <xdr:to>
      <xdr:col>15</xdr:col>
      <xdr:colOff>101600</xdr:colOff>
      <xdr:row>34</xdr:row>
      <xdr:rowOff>162520</xdr:rowOff>
    </xdr:to>
    <xdr:sp macro="" textlink="">
      <xdr:nvSpPr>
        <xdr:cNvPr id="66" name="フローチャート: 判断 65"/>
        <xdr:cNvSpPr/>
      </xdr:nvSpPr>
      <xdr:spPr>
        <a:xfrm>
          <a:off x="2857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7597</xdr:rowOff>
    </xdr:from>
    <xdr:ext cx="534377" cy="259045"/>
    <xdr:sp macro="" textlink="">
      <xdr:nvSpPr>
        <xdr:cNvPr id="67" name="テキスト ボックス 66"/>
        <xdr:cNvSpPr txBox="1"/>
      </xdr:nvSpPr>
      <xdr:spPr>
        <a:xfrm>
          <a:off x="2641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96632</xdr:rowOff>
    </xdr:from>
    <xdr:to>
      <xdr:col>10</xdr:col>
      <xdr:colOff>114300</xdr:colOff>
      <xdr:row>38</xdr:row>
      <xdr:rowOff>29332</xdr:rowOff>
    </xdr:to>
    <xdr:cxnSp macro="">
      <xdr:nvCxnSpPr>
        <xdr:cNvPr id="68" name="直線コネクタ 67"/>
        <xdr:cNvCxnSpPr/>
      </xdr:nvCxnSpPr>
      <xdr:spPr>
        <a:xfrm flipV="1">
          <a:off x="1130300" y="6440282"/>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133797</xdr:rowOff>
    </xdr:from>
    <xdr:to>
      <xdr:col>10</xdr:col>
      <xdr:colOff>165100</xdr:colOff>
      <xdr:row>35</xdr:row>
      <xdr:rowOff>63947</xdr:rowOff>
    </xdr:to>
    <xdr:sp macro="" textlink="">
      <xdr:nvSpPr>
        <xdr:cNvPr id="69" name="フローチャート: 判断 68"/>
        <xdr:cNvSpPr/>
      </xdr:nvSpPr>
      <xdr:spPr>
        <a:xfrm>
          <a:off x="1968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80474</xdr:rowOff>
    </xdr:from>
    <xdr:ext cx="534377" cy="259045"/>
    <xdr:sp macro="" textlink="">
      <xdr:nvSpPr>
        <xdr:cNvPr id="70" name="テキスト ボックス 69"/>
        <xdr:cNvSpPr txBox="1"/>
      </xdr:nvSpPr>
      <xdr:spPr>
        <a:xfrm>
          <a:off x="1752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107736</xdr:rowOff>
    </xdr:from>
    <xdr:to>
      <xdr:col>6</xdr:col>
      <xdr:colOff>38100</xdr:colOff>
      <xdr:row>35</xdr:row>
      <xdr:rowOff>37886</xdr:rowOff>
    </xdr:to>
    <xdr:sp macro="" textlink="">
      <xdr:nvSpPr>
        <xdr:cNvPr id="71" name="フローチャート: 判断 70"/>
        <xdr:cNvSpPr/>
      </xdr:nvSpPr>
      <xdr:spPr>
        <a:xfrm>
          <a:off x="1079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54413</xdr:rowOff>
    </xdr:from>
    <xdr:ext cx="534377" cy="259045"/>
    <xdr:sp macro="" textlink="">
      <xdr:nvSpPr>
        <xdr:cNvPr id="72" name="テキスト ボックス 71"/>
        <xdr:cNvSpPr txBox="1"/>
      </xdr:nvSpPr>
      <xdr:spPr>
        <a:xfrm>
          <a:off x="863111" y="57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78" name="楕円 77"/>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129557</xdr:rowOff>
    </xdr:from>
    <xdr:ext cx="534377" cy="259045"/>
    <xdr:sp macro="" textlink="">
      <xdr:nvSpPr>
        <xdr:cNvPr id="79" name="人件費該当値テキスト"/>
        <xdr:cNvSpPr txBox="1"/>
      </xdr:nvSpPr>
      <xdr:spPr>
        <a:xfrm>
          <a:off x="4686300" y="64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6055</xdr:rowOff>
    </xdr:from>
    <xdr:to>
      <xdr:col>20</xdr:col>
      <xdr:colOff>38100</xdr:colOff>
      <xdr:row>39</xdr:row>
      <xdr:rowOff>107655</xdr:rowOff>
    </xdr:to>
    <xdr:sp macro="" textlink="">
      <xdr:nvSpPr>
        <xdr:cNvPr id="80" name="楕円 79"/>
        <xdr:cNvSpPr/>
      </xdr:nvSpPr>
      <xdr:spPr>
        <a:xfrm>
          <a:off x="3746500" y="66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98782</xdr:rowOff>
    </xdr:from>
    <xdr:ext cx="534377" cy="259045"/>
    <xdr:sp macro="" textlink="">
      <xdr:nvSpPr>
        <xdr:cNvPr id="81" name="テキスト ボックス 80"/>
        <xdr:cNvSpPr txBox="1"/>
      </xdr:nvSpPr>
      <xdr:spPr>
        <a:xfrm>
          <a:off x="3530111" y="67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91003</xdr:rowOff>
    </xdr:from>
    <xdr:to>
      <xdr:col>15</xdr:col>
      <xdr:colOff>101600</xdr:colOff>
      <xdr:row>39</xdr:row>
      <xdr:rowOff>21153</xdr:rowOff>
    </xdr:to>
    <xdr:sp macro="" textlink="">
      <xdr:nvSpPr>
        <xdr:cNvPr id="82" name="楕円 81"/>
        <xdr:cNvSpPr/>
      </xdr:nvSpPr>
      <xdr:spPr>
        <a:xfrm>
          <a:off x="2857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12280</xdr:rowOff>
    </xdr:from>
    <xdr:ext cx="534377" cy="259045"/>
    <xdr:sp macro="" textlink="">
      <xdr:nvSpPr>
        <xdr:cNvPr id="83" name="テキスト ボックス 82"/>
        <xdr:cNvSpPr txBox="1"/>
      </xdr:nvSpPr>
      <xdr:spPr>
        <a:xfrm>
          <a:off x="2641111" y="66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45832</xdr:rowOff>
    </xdr:from>
    <xdr:to>
      <xdr:col>10</xdr:col>
      <xdr:colOff>165100</xdr:colOff>
      <xdr:row>37</xdr:row>
      <xdr:rowOff>147432</xdr:rowOff>
    </xdr:to>
    <xdr:sp macro="" textlink="">
      <xdr:nvSpPr>
        <xdr:cNvPr id="84" name="楕円 83"/>
        <xdr:cNvSpPr/>
      </xdr:nvSpPr>
      <xdr:spPr>
        <a:xfrm>
          <a:off x="1968500" y="63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138559</xdr:rowOff>
    </xdr:from>
    <xdr:ext cx="534377" cy="259045"/>
    <xdr:sp macro="" textlink="">
      <xdr:nvSpPr>
        <xdr:cNvPr id="85" name="テキスト ボックス 84"/>
        <xdr:cNvSpPr txBox="1"/>
      </xdr:nvSpPr>
      <xdr:spPr>
        <a:xfrm>
          <a:off x="1752111" y="64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149982</xdr:rowOff>
    </xdr:from>
    <xdr:to>
      <xdr:col>6</xdr:col>
      <xdr:colOff>38100</xdr:colOff>
      <xdr:row>38</xdr:row>
      <xdr:rowOff>80132</xdr:rowOff>
    </xdr:to>
    <xdr:sp macro="" textlink="">
      <xdr:nvSpPr>
        <xdr:cNvPr id="86" name="楕円 85"/>
        <xdr:cNvSpPr/>
      </xdr:nvSpPr>
      <xdr:spPr>
        <a:xfrm>
          <a:off x="1079500" y="64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71259</xdr:rowOff>
    </xdr:from>
    <xdr:ext cx="534377" cy="259045"/>
    <xdr:sp macro="" textlink="">
      <xdr:nvSpPr>
        <xdr:cNvPr id="87" name="テキスト ボックス 86"/>
        <xdr:cNvSpPr txBox="1"/>
      </xdr:nvSpPr>
      <xdr:spPr>
        <a:xfrm>
          <a:off x="863111" y="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2769</xdr:rowOff>
    </xdr:from>
    <xdr:to>
      <xdr:col>24</xdr:col>
      <xdr:colOff>62865</xdr:colOff>
      <xdr:row>57</xdr:row>
      <xdr:rowOff>150406</xdr:rowOff>
    </xdr:to>
    <xdr:cxnSp macro="">
      <xdr:nvCxnSpPr>
        <xdr:cNvPr id="112" name="直線コネクタ 111"/>
        <xdr:cNvCxnSpPr/>
      </xdr:nvCxnSpPr>
      <xdr:spPr>
        <a:xfrm flipV="1">
          <a:off x="4633595" y="8746719"/>
          <a:ext cx="1270" cy="117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154233</xdr:rowOff>
    </xdr:from>
    <xdr:ext cx="534377" cy="259045"/>
    <xdr:sp macro="" textlink="">
      <xdr:nvSpPr>
        <xdr:cNvPr id="113" name="物件費最小値テキスト"/>
        <xdr:cNvSpPr txBox="1"/>
      </xdr:nvSpPr>
      <xdr:spPr>
        <a:xfrm>
          <a:off x="4686300" y="9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150406</xdr:rowOff>
    </xdr:from>
    <xdr:to>
      <xdr:col>24</xdr:col>
      <xdr:colOff>152400</xdr:colOff>
      <xdr:row>57</xdr:row>
      <xdr:rowOff>150406</xdr:rowOff>
    </xdr:to>
    <xdr:cxnSp macro="">
      <xdr:nvCxnSpPr>
        <xdr:cNvPr id="114" name="直線コネクタ 113"/>
        <xdr:cNvCxnSpPr/>
      </xdr:nvCxnSpPr>
      <xdr:spPr>
        <a:xfrm>
          <a:off x="4546600" y="992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120896</xdr:rowOff>
    </xdr:from>
    <xdr:ext cx="534377" cy="259045"/>
    <xdr:sp macro="" textlink="">
      <xdr:nvSpPr>
        <xdr:cNvPr id="115" name="物件費最大値テキスト"/>
        <xdr:cNvSpPr txBox="1"/>
      </xdr:nvSpPr>
      <xdr:spPr>
        <a:xfrm>
          <a:off x="4686300" y="85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2769</xdr:rowOff>
    </xdr:from>
    <xdr:to>
      <xdr:col>24</xdr:col>
      <xdr:colOff>152400</xdr:colOff>
      <xdr:row>51</xdr:row>
      <xdr:rowOff>2769</xdr:rowOff>
    </xdr:to>
    <xdr:cxnSp macro="">
      <xdr:nvCxnSpPr>
        <xdr:cNvPr id="116" name="直線コネクタ 115"/>
        <xdr:cNvCxnSpPr/>
      </xdr:nvCxnSpPr>
      <xdr:spPr>
        <a:xfrm>
          <a:off x="4546600" y="874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140081</xdr:rowOff>
    </xdr:from>
    <xdr:to>
      <xdr:col>24</xdr:col>
      <xdr:colOff>63500</xdr:colOff>
      <xdr:row>55</xdr:row>
      <xdr:rowOff>145606</xdr:rowOff>
    </xdr:to>
    <xdr:cxnSp macro="">
      <xdr:nvCxnSpPr>
        <xdr:cNvPr id="117" name="直線コネクタ 116"/>
        <xdr:cNvCxnSpPr/>
      </xdr:nvCxnSpPr>
      <xdr:spPr>
        <a:xfrm>
          <a:off x="3797300" y="9569831"/>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107675</xdr:rowOff>
    </xdr:from>
    <xdr:ext cx="534377" cy="259045"/>
    <xdr:sp macro="" textlink="">
      <xdr:nvSpPr>
        <xdr:cNvPr id="118" name="物件費平均値テキスト"/>
        <xdr:cNvSpPr txBox="1"/>
      </xdr:nvSpPr>
      <xdr:spPr>
        <a:xfrm>
          <a:off x="4686300" y="953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129248</xdr:rowOff>
    </xdr:from>
    <xdr:to>
      <xdr:col>24</xdr:col>
      <xdr:colOff>114300</xdr:colOff>
      <xdr:row>56</xdr:row>
      <xdr:rowOff>59398</xdr:rowOff>
    </xdr:to>
    <xdr:sp macro="" textlink="">
      <xdr:nvSpPr>
        <xdr:cNvPr id="119" name="フローチャート: 判断 118"/>
        <xdr:cNvSpPr/>
      </xdr:nvSpPr>
      <xdr:spPr>
        <a:xfrm>
          <a:off x="4584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140081</xdr:rowOff>
    </xdr:from>
    <xdr:to>
      <xdr:col>19</xdr:col>
      <xdr:colOff>177800</xdr:colOff>
      <xdr:row>56</xdr:row>
      <xdr:rowOff>11532</xdr:rowOff>
    </xdr:to>
    <xdr:cxnSp macro="">
      <xdr:nvCxnSpPr>
        <xdr:cNvPr id="120" name="直線コネクタ 119"/>
        <xdr:cNvCxnSpPr/>
      </xdr:nvCxnSpPr>
      <xdr:spPr>
        <a:xfrm flipV="1">
          <a:off x="2908300" y="95698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160490</xdr:rowOff>
    </xdr:from>
    <xdr:to>
      <xdr:col>20</xdr:col>
      <xdr:colOff>38100</xdr:colOff>
      <xdr:row>56</xdr:row>
      <xdr:rowOff>90640</xdr:rowOff>
    </xdr:to>
    <xdr:sp macro="" textlink="">
      <xdr:nvSpPr>
        <xdr:cNvPr id="121" name="フローチャート: 判断 120"/>
        <xdr:cNvSpPr/>
      </xdr:nvSpPr>
      <xdr:spPr>
        <a:xfrm>
          <a:off x="3746500" y="959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81767</xdr:rowOff>
    </xdr:from>
    <xdr:ext cx="534377" cy="259045"/>
    <xdr:sp macro="" textlink="">
      <xdr:nvSpPr>
        <xdr:cNvPr id="122" name="テキスト ボックス 121"/>
        <xdr:cNvSpPr txBox="1"/>
      </xdr:nvSpPr>
      <xdr:spPr>
        <a:xfrm>
          <a:off x="3530111" y="96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11532</xdr:rowOff>
    </xdr:from>
    <xdr:to>
      <xdr:col>15</xdr:col>
      <xdr:colOff>50800</xdr:colOff>
      <xdr:row>56</xdr:row>
      <xdr:rowOff>38126</xdr:rowOff>
    </xdr:to>
    <xdr:cxnSp macro="">
      <xdr:nvCxnSpPr>
        <xdr:cNvPr id="123" name="直線コネクタ 122"/>
        <xdr:cNvCxnSpPr/>
      </xdr:nvCxnSpPr>
      <xdr:spPr>
        <a:xfrm flipV="1">
          <a:off x="2019300" y="961273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86538</xdr:rowOff>
    </xdr:from>
    <xdr:to>
      <xdr:col>15</xdr:col>
      <xdr:colOff>101600</xdr:colOff>
      <xdr:row>59</xdr:row>
      <xdr:rowOff>16688</xdr:rowOff>
    </xdr:to>
    <xdr:sp macro="" textlink="">
      <xdr:nvSpPr>
        <xdr:cNvPr id="124" name="フローチャート: 判断 123"/>
        <xdr:cNvSpPr/>
      </xdr:nvSpPr>
      <xdr:spPr>
        <a:xfrm>
          <a:off x="2857500" y="100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7815</xdr:rowOff>
    </xdr:from>
    <xdr:ext cx="534377" cy="259045"/>
    <xdr:sp macro="" textlink="">
      <xdr:nvSpPr>
        <xdr:cNvPr id="125" name="テキスト ボックス 124"/>
        <xdr:cNvSpPr txBox="1"/>
      </xdr:nvSpPr>
      <xdr:spPr>
        <a:xfrm>
          <a:off x="2641111" y="101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38126</xdr:rowOff>
    </xdr:from>
    <xdr:to>
      <xdr:col>10</xdr:col>
      <xdr:colOff>114300</xdr:colOff>
      <xdr:row>56</xdr:row>
      <xdr:rowOff>76606</xdr:rowOff>
    </xdr:to>
    <xdr:cxnSp macro="">
      <xdr:nvCxnSpPr>
        <xdr:cNvPr id="126" name="直線コネクタ 125"/>
        <xdr:cNvCxnSpPr/>
      </xdr:nvCxnSpPr>
      <xdr:spPr>
        <a:xfrm flipV="1">
          <a:off x="1130300" y="9639326"/>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139802</xdr:rowOff>
    </xdr:from>
    <xdr:to>
      <xdr:col>10</xdr:col>
      <xdr:colOff>165100</xdr:colOff>
      <xdr:row>58</xdr:row>
      <xdr:rowOff>69952</xdr:rowOff>
    </xdr:to>
    <xdr:sp macro="" textlink="">
      <xdr:nvSpPr>
        <xdr:cNvPr id="127" name="フローチャート: 判断 126"/>
        <xdr:cNvSpPr/>
      </xdr:nvSpPr>
      <xdr:spPr>
        <a:xfrm>
          <a:off x="1968500" y="99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61079</xdr:rowOff>
    </xdr:from>
    <xdr:ext cx="534377" cy="259045"/>
    <xdr:sp macro="" textlink="">
      <xdr:nvSpPr>
        <xdr:cNvPr id="128" name="テキスト ボックス 127"/>
        <xdr:cNvSpPr txBox="1"/>
      </xdr:nvSpPr>
      <xdr:spPr>
        <a:xfrm>
          <a:off x="1752111" y="100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94729</xdr:rowOff>
    </xdr:from>
    <xdr:to>
      <xdr:col>6</xdr:col>
      <xdr:colOff>38100</xdr:colOff>
      <xdr:row>59</xdr:row>
      <xdr:rowOff>24879</xdr:rowOff>
    </xdr:to>
    <xdr:sp macro="" textlink="">
      <xdr:nvSpPr>
        <xdr:cNvPr id="129" name="フローチャート: 判断 128"/>
        <xdr:cNvSpPr/>
      </xdr:nvSpPr>
      <xdr:spPr>
        <a:xfrm>
          <a:off x="1079500" y="1003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16006</xdr:rowOff>
    </xdr:from>
    <xdr:ext cx="534377" cy="259045"/>
    <xdr:sp macro="" textlink="">
      <xdr:nvSpPr>
        <xdr:cNvPr id="130" name="テキスト ボックス 129"/>
        <xdr:cNvSpPr txBox="1"/>
      </xdr:nvSpPr>
      <xdr:spPr>
        <a:xfrm>
          <a:off x="863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94806</xdr:rowOff>
    </xdr:from>
    <xdr:to>
      <xdr:col>24</xdr:col>
      <xdr:colOff>114300</xdr:colOff>
      <xdr:row>56</xdr:row>
      <xdr:rowOff>24956</xdr:rowOff>
    </xdr:to>
    <xdr:sp macro="" textlink="">
      <xdr:nvSpPr>
        <xdr:cNvPr id="136" name="楕円 135"/>
        <xdr:cNvSpPr/>
      </xdr:nvSpPr>
      <xdr:spPr>
        <a:xfrm>
          <a:off x="45847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117683</xdr:rowOff>
    </xdr:from>
    <xdr:ext cx="534377" cy="259045"/>
    <xdr:sp macro="" textlink="">
      <xdr:nvSpPr>
        <xdr:cNvPr id="137" name="物件費該当値テキスト"/>
        <xdr:cNvSpPr txBox="1"/>
      </xdr:nvSpPr>
      <xdr:spPr>
        <a:xfrm>
          <a:off x="4686300" y="93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89281</xdr:rowOff>
    </xdr:from>
    <xdr:to>
      <xdr:col>20</xdr:col>
      <xdr:colOff>38100</xdr:colOff>
      <xdr:row>56</xdr:row>
      <xdr:rowOff>19431</xdr:rowOff>
    </xdr:to>
    <xdr:sp macro="" textlink="">
      <xdr:nvSpPr>
        <xdr:cNvPr id="138" name="楕円 137"/>
        <xdr:cNvSpPr/>
      </xdr:nvSpPr>
      <xdr:spPr>
        <a:xfrm>
          <a:off x="3746500" y="95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35958</xdr:rowOff>
    </xdr:from>
    <xdr:ext cx="534377" cy="259045"/>
    <xdr:sp macro="" textlink="">
      <xdr:nvSpPr>
        <xdr:cNvPr id="139" name="テキスト ボックス 138"/>
        <xdr:cNvSpPr txBox="1"/>
      </xdr:nvSpPr>
      <xdr:spPr>
        <a:xfrm>
          <a:off x="3530111" y="92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132182</xdr:rowOff>
    </xdr:from>
    <xdr:to>
      <xdr:col>15</xdr:col>
      <xdr:colOff>101600</xdr:colOff>
      <xdr:row>56</xdr:row>
      <xdr:rowOff>62332</xdr:rowOff>
    </xdr:to>
    <xdr:sp macro="" textlink="">
      <xdr:nvSpPr>
        <xdr:cNvPr id="140" name="楕円 139"/>
        <xdr:cNvSpPr/>
      </xdr:nvSpPr>
      <xdr:spPr>
        <a:xfrm>
          <a:off x="2857500" y="95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78859</xdr:rowOff>
    </xdr:from>
    <xdr:ext cx="534377" cy="259045"/>
    <xdr:sp macro="" textlink="">
      <xdr:nvSpPr>
        <xdr:cNvPr id="141" name="テキスト ボックス 140"/>
        <xdr:cNvSpPr txBox="1"/>
      </xdr:nvSpPr>
      <xdr:spPr>
        <a:xfrm>
          <a:off x="2641111" y="93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158776</xdr:rowOff>
    </xdr:from>
    <xdr:to>
      <xdr:col>10</xdr:col>
      <xdr:colOff>165100</xdr:colOff>
      <xdr:row>56</xdr:row>
      <xdr:rowOff>88926</xdr:rowOff>
    </xdr:to>
    <xdr:sp macro="" textlink="">
      <xdr:nvSpPr>
        <xdr:cNvPr id="142" name="楕円 141"/>
        <xdr:cNvSpPr/>
      </xdr:nvSpPr>
      <xdr:spPr>
        <a:xfrm>
          <a:off x="1968500" y="95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105453</xdr:rowOff>
    </xdr:from>
    <xdr:ext cx="534377" cy="259045"/>
    <xdr:sp macro="" textlink="">
      <xdr:nvSpPr>
        <xdr:cNvPr id="143" name="テキスト ボックス 142"/>
        <xdr:cNvSpPr txBox="1"/>
      </xdr:nvSpPr>
      <xdr:spPr>
        <a:xfrm>
          <a:off x="1752111" y="93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25806</xdr:rowOff>
    </xdr:from>
    <xdr:to>
      <xdr:col>6</xdr:col>
      <xdr:colOff>38100</xdr:colOff>
      <xdr:row>56</xdr:row>
      <xdr:rowOff>127406</xdr:rowOff>
    </xdr:to>
    <xdr:sp macro="" textlink="">
      <xdr:nvSpPr>
        <xdr:cNvPr id="144" name="楕円 143"/>
        <xdr:cNvSpPr/>
      </xdr:nvSpPr>
      <xdr:spPr>
        <a:xfrm>
          <a:off x="1079500" y="96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143933</xdr:rowOff>
    </xdr:from>
    <xdr:ext cx="534377" cy="259045"/>
    <xdr:sp macro="" textlink="">
      <xdr:nvSpPr>
        <xdr:cNvPr id="145" name="テキスト ボックス 144"/>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83693</xdr:rowOff>
    </xdr:from>
    <xdr:to>
      <xdr:col>24</xdr:col>
      <xdr:colOff>62865</xdr:colOff>
      <xdr:row>79</xdr:row>
      <xdr:rowOff>135700</xdr:rowOff>
    </xdr:to>
    <xdr:cxnSp macro="">
      <xdr:nvCxnSpPr>
        <xdr:cNvPr id="170" name="直線コネクタ 169"/>
        <xdr:cNvCxnSpPr/>
      </xdr:nvCxnSpPr>
      <xdr:spPr>
        <a:xfrm flipV="1">
          <a:off x="4633595" y="12085193"/>
          <a:ext cx="1270" cy="159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139527</xdr:rowOff>
    </xdr:from>
    <xdr:ext cx="469744" cy="259045"/>
    <xdr:sp macro="" textlink="">
      <xdr:nvSpPr>
        <xdr:cNvPr id="171" name="維持補修費最小値テキスト"/>
        <xdr:cNvSpPr txBox="1"/>
      </xdr:nvSpPr>
      <xdr:spPr>
        <a:xfrm>
          <a:off x="4686300" y="136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135700</xdr:rowOff>
    </xdr:from>
    <xdr:to>
      <xdr:col>24</xdr:col>
      <xdr:colOff>152400</xdr:colOff>
      <xdr:row>79</xdr:row>
      <xdr:rowOff>135700</xdr:rowOff>
    </xdr:to>
    <xdr:cxnSp macro="">
      <xdr:nvCxnSpPr>
        <xdr:cNvPr id="172" name="直線コネクタ 171"/>
        <xdr:cNvCxnSpPr/>
      </xdr:nvCxnSpPr>
      <xdr:spPr>
        <a:xfrm>
          <a:off x="4546600" y="136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30370</xdr:rowOff>
    </xdr:from>
    <xdr:ext cx="469744" cy="259045"/>
    <xdr:sp macro="" textlink="">
      <xdr:nvSpPr>
        <xdr:cNvPr id="173" name="維持補修費最大値テキスト"/>
        <xdr:cNvSpPr txBox="1"/>
      </xdr:nvSpPr>
      <xdr:spPr>
        <a:xfrm>
          <a:off x="4686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83693</xdr:rowOff>
    </xdr:from>
    <xdr:to>
      <xdr:col>24</xdr:col>
      <xdr:colOff>152400</xdr:colOff>
      <xdr:row>70</xdr:row>
      <xdr:rowOff>83693</xdr:rowOff>
    </xdr:to>
    <xdr:cxnSp macro="">
      <xdr:nvCxnSpPr>
        <xdr:cNvPr id="174" name="直線コネクタ 173"/>
        <xdr:cNvCxnSpPr/>
      </xdr:nvCxnSpPr>
      <xdr:spPr>
        <a:xfrm>
          <a:off x="4546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130747</xdr:rowOff>
    </xdr:from>
    <xdr:to>
      <xdr:col>24</xdr:col>
      <xdr:colOff>63500</xdr:colOff>
      <xdr:row>77</xdr:row>
      <xdr:rowOff>139128</xdr:rowOff>
    </xdr:to>
    <xdr:cxnSp macro="">
      <xdr:nvCxnSpPr>
        <xdr:cNvPr id="175" name="直線コネクタ 174"/>
        <xdr:cNvCxnSpPr/>
      </xdr:nvCxnSpPr>
      <xdr:spPr>
        <a:xfrm flipV="1">
          <a:off x="3797300" y="13332397"/>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104538</xdr:rowOff>
    </xdr:from>
    <xdr:ext cx="469744" cy="259045"/>
    <xdr:sp macro="" textlink="">
      <xdr:nvSpPr>
        <xdr:cNvPr id="176" name="維持補修費平均値テキスト"/>
        <xdr:cNvSpPr txBox="1"/>
      </xdr:nvSpPr>
      <xdr:spPr>
        <a:xfrm>
          <a:off x="4686300" y="1279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81661</xdr:rowOff>
    </xdr:from>
    <xdr:to>
      <xdr:col>24</xdr:col>
      <xdr:colOff>114300</xdr:colOff>
      <xdr:row>76</xdr:row>
      <xdr:rowOff>11810</xdr:rowOff>
    </xdr:to>
    <xdr:sp macro="" textlink="">
      <xdr:nvSpPr>
        <xdr:cNvPr id="177" name="フローチャート: 判断 176"/>
        <xdr:cNvSpPr/>
      </xdr:nvSpPr>
      <xdr:spPr>
        <a:xfrm>
          <a:off x="45847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139128</xdr:rowOff>
    </xdr:from>
    <xdr:to>
      <xdr:col>19</xdr:col>
      <xdr:colOff>177800</xdr:colOff>
      <xdr:row>77</xdr:row>
      <xdr:rowOff>146749</xdr:rowOff>
    </xdr:to>
    <xdr:cxnSp macro="">
      <xdr:nvCxnSpPr>
        <xdr:cNvPr id="178" name="直線コネクタ 177"/>
        <xdr:cNvCxnSpPr/>
      </xdr:nvCxnSpPr>
      <xdr:spPr>
        <a:xfrm flipV="1">
          <a:off x="2908300" y="1334077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152527</xdr:rowOff>
    </xdr:from>
    <xdr:to>
      <xdr:col>20</xdr:col>
      <xdr:colOff>38100</xdr:colOff>
      <xdr:row>76</xdr:row>
      <xdr:rowOff>82677</xdr:rowOff>
    </xdr:to>
    <xdr:sp macro="" textlink="">
      <xdr:nvSpPr>
        <xdr:cNvPr id="179" name="フローチャート: 判断 178"/>
        <xdr:cNvSpPr/>
      </xdr:nvSpPr>
      <xdr:spPr>
        <a:xfrm>
          <a:off x="3746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99204</xdr:rowOff>
    </xdr:from>
    <xdr:ext cx="469744" cy="259045"/>
    <xdr:sp macro="" textlink="">
      <xdr:nvSpPr>
        <xdr:cNvPr id="180" name="テキスト ボックス 179"/>
        <xdr:cNvSpPr txBox="1"/>
      </xdr:nvSpPr>
      <xdr:spPr>
        <a:xfrm>
          <a:off x="3562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146749</xdr:rowOff>
    </xdr:from>
    <xdr:to>
      <xdr:col>15</xdr:col>
      <xdr:colOff>50800</xdr:colOff>
      <xdr:row>77</xdr:row>
      <xdr:rowOff>158559</xdr:rowOff>
    </xdr:to>
    <xdr:cxnSp macro="">
      <xdr:nvCxnSpPr>
        <xdr:cNvPr id="181" name="直線コネクタ 180"/>
        <xdr:cNvCxnSpPr/>
      </xdr:nvCxnSpPr>
      <xdr:spPr>
        <a:xfrm flipV="1">
          <a:off x="2019300" y="13348399"/>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34989</xdr:rowOff>
    </xdr:from>
    <xdr:to>
      <xdr:col>15</xdr:col>
      <xdr:colOff>101600</xdr:colOff>
      <xdr:row>77</xdr:row>
      <xdr:rowOff>136589</xdr:rowOff>
    </xdr:to>
    <xdr:sp macro="" textlink="">
      <xdr:nvSpPr>
        <xdr:cNvPr id="182" name="フローチャート: 判断 181"/>
        <xdr:cNvSpPr/>
      </xdr:nvSpPr>
      <xdr:spPr>
        <a:xfrm>
          <a:off x="2857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153116</xdr:rowOff>
    </xdr:from>
    <xdr:ext cx="469744" cy="259045"/>
    <xdr:sp macro="" textlink="">
      <xdr:nvSpPr>
        <xdr:cNvPr id="183" name="テキスト ボックス 182"/>
        <xdr:cNvSpPr txBox="1"/>
      </xdr:nvSpPr>
      <xdr:spPr>
        <a:xfrm>
          <a:off x="2673428" y="130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158559</xdr:rowOff>
    </xdr:from>
    <xdr:to>
      <xdr:col>10</xdr:col>
      <xdr:colOff>114300</xdr:colOff>
      <xdr:row>78</xdr:row>
      <xdr:rowOff>61595</xdr:rowOff>
    </xdr:to>
    <xdr:cxnSp macro="">
      <xdr:nvCxnSpPr>
        <xdr:cNvPr id="184" name="直線コネクタ 183"/>
        <xdr:cNvCxnSpPr/>
      </xdr:nvCxnSpPr>
      <xdr:spPr>
        <a:xfrm flipV="1">
          <a:off x="1130300" y="13360209"/>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57468</xdr:rowOff>
    </xdr:from>
    <xdr:to>
      <xdr:col>10</xdr:col>
      <xdr:colOff>165100</xdr:colOff>
      <xdr:row>77</xdr:row>
      <xdr:rowOff>159068</xdr:rowOff>
    </xdr:to>
    <xdr:sp macro="" textlink="">
      <xdr:nvSpPr>
        <xdr:cNvPr id="185" name="フローチャート: 判断 184"/>
        <xdr:cNvSpPr/>
      </xdr:nvSpPr>
      <xdr:spPr>
        <a:xfrm>
          <a:off x="1968500" y="132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4145</xdr:rowOff>
    </xdr:from>
    <xdr:ext cx="469744" cy="259045"/>
    <xdr:sp macro="" textlink="">
      <xdr:nvSpPr>
        <xdr:cNvPr id="186" name="テキスト ボックス 185"/>
        <xdr:cNvSpPr txBox="1"/>
      </xdr:nvSpPr>
      <xdr:spPr>
        <a:xfrm>
          <a:off x="1784428" y="1303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67563</xdr:rowOff>
    </xdr:from>
    <xdr:to>
      <xdr:col>6</xdr:col>
      <xdr:colOff>38100</xdr:colOff>
      <xdr:row>77</xdr:row>
      <xdr:rowOff>169163</xdr:rowOff>
    </xdr:to>
    <xdr:sp macro="" textlink="">
      <xdr:nvSpPr>
        <xdr:cNvPr id="187" name="フローチャート: 判断 186"/>
        <xdr:cNvSpPr/>
      </xdr:nvSpPr>
      <xdr:spPr>
        <a:xfrm>
          <a:off x="1079500" y="1326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14240</xdr:rowOff>
    </xdr:from>
    <xdr:ext cx="469744" cy="259045"/>
    <xdr:sp macro="" textlink="">
      <xdr:nvSpPr>
        <xdr:cNvPr id="188" name="テキスト ボックス 187"/>
        <xdr:cNvSpPr txBox="1"/>
      </xdr:nvSpPr>
      <xdr:spPr>
        <a:xfrm>
          <a:off x="895428" y="13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79947</xdr:rowOff>
    </xdr:from>
    <xdr:to>
      <xdr:col>24</xdr:col>
      <xdr:colOff>114300</xdr:colOff>
      <xdr:row>78</xdr:row>
      <xdr:rowOff>10097</xdr:rowOff>
    </xdr:to>
    <xdr:sp macro="" textlink="">
      <xdr:nvSpPr>
        <xdr:cNvPr id="194" name="楕円 193"/>
        <xdr:cNvSpPr/>
      </xdr:nvSpPr>
      <xdr:spPr>
        <a:xfrm>
          <a:off x="45847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58374</xdr:rowOff>
    </xdr:from>
    <xdr:ext cx="469744" cy="259045"/>
    <xdr:sp macro="" textlink="">
      <xdr:nvSpPr>
        <xdr:cNvPr id="195" name="維持補修費該当値テキスト"/>
        <xdr:cNvSpPr txBox="1"/>
      </xdr:nvSpPr>
      <xdr:spPr>
        <a:xfrm>
          <a:off x="4686300" y="132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88328</xdr:rowOff>
    </xdr:from>
    <xdr:to>
      <xdr:col>20</xdr:col>
      <xdr:colOff>38100</xdr:colOff>
      <xdr:row>78</xdr:row>
      <xdr:rowOff>18478</xdr:rowOff>
    </xdr:to>
    <xdr:sp macro="" textlink="">
      <xdr:nvSpPr>
        <xdr:cNvPr id="196" name="楕円 195"/>
        <xdr:cNvSpPr/>
      </xdr:nvSpPr>
      <xdr:spPr>
        <a:xfrm>
          <a:off x="3746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9605</xdr:rowOff>
    </xdr:from>
    <xdr:ext cx="469744" cy="259045"/>
    <xdr:sp macro="" textlink="">
      <xdr:nvSpPr>
        <xdr:cNvPr id="197" name="テキスト ボックス 196"/>
        <xdr:cNvSpPr txBox="1"/>
      </xdr:nvSpPr>
      <xdr:spPr>
        <a:xfrm>
          <a:off x="3562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95949</xdr:rowOff>
    </xdr:from>
    <xdr:to>
      <xdr:col>15</xdr:col>
      <xdr:colOff>101600</xdr:colOff>
      <xdr:row>78</xdr:row>
      <xdr:rowOff>26099</xdr:rowOff>
    </xdr:to>
    <xdr:sp macro="" textlink="">
      <xdr:nvSpPr>
        <xdr:cNvPr id="198" name="楕円 197"/>
        <xdr:cNvSpPr/>
      </xdr:nvSpPr>
      <xdr:spPr>
        <a:xfrm>
          <a:off x="2857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17226</xdr:rowOff>
    </xdr:from>
    <xdr:ext cx="469744" cy="259045"/>
    <xdr:sp macro="" textlink="">
      <xdr:nvSpPr>
        <xdr:cNvPr id="199" name="テキスト ボックス 198"/>
        <xdr:cNvSpPr txBox="1"/>
      </xdr:nvSpPr>
      <xdr:spPr>
        <a:xfrm>
          <a:off x="2673428"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107759</xdr:rowOff>
    </xdr:from>
    <xdr:to>
      <xdr:col>10</xdr:col>
      <xdr:colOff>165100</xdr:colOff>
      <xdr:row>78</xdr:row>
      <xdr:rowOff>37909</xdr:rowOff>
    </xdr:to>
    <xdr:sp macro="" textlink="">
      <xdr:nvSpPr>
        <xdr:cNvPr id="200" name="楕円 199"/>
        <xdr:cNvSpPr/>
      </xdr:nvSpPr>
      <xdr:spPr>
        <a:xfrm>
          <a:off x="1968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29036</xdr:rowOff>
    </xdr:from>
    <xdr:ext cx="469744" cy="259045"/>
    <xdr:sp macro="" textlink="">
      <xdr:nvSpPr>
        <xdr:cNvPr id="201" name="テキスト ボックス 200"/>
        <xdr:cNvSpPr txBox="1"/>
      </xdr:nvSpPr>
      <xdr:spPr>
        <a:xfrm>
          <a:off x="1784428" y="1340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10795</xdr:rowOff>
    </xdr:from>
    <xdr:to>
      <xdr:col>6</xdr:col>
      <xdr:colOff>38100</xdr:colOff>
      <xdr:row>78</xdr:row>
      <xdr:rowOff>112395</xdr:rowOff>
    </xdr:to>
    <xdr:sp macro="" textlink="">
      <xdr:nvSpPr>
        <xdr:cNvPr id="202" name="楕円 201"/>
        <xdr:cNvSpPr/>
      </xdr:nvSpPr>
      <xdr:spPr>
        <a:xfrm>
          <a:off x="1079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103522</xdr:rowOff>
    </xdr:from>
    <xdr:ext cx="469744" cy="259045"/>
    <xdr:sp macro="" textlink="">
      <xdr:nvSpPr>
        <xdr:cNvPr id="203" name="テキスト ボックス 202"/>
        <xdr:cNvSpPr txBox="1"/>
      </xdr:nvSpPr>
      <xdr:spPr>
        <a:xfrm>
          <a:off x="895428"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74413</xdr:rowOff>
    </xdr:from>
    <xdr:to>
      <xdr:col>24</xdr:col>
      <xdr:colOff>62865</xdr:colOff>
      <xdr:row>96</xdr:row>
      <xdr:rowOff>32693</xdr:rowOff>
    </xdr:to>
    <xdr:cxnSp macro="">
      <xdr:nvCxnSpPr>
        <xdr:cNvPr id="226" name="直線コネクタ 225"/>
        <xdr:cNvCxnSpPr/>
      </xdr:nvCxnSpPr>
      <xdr:spPr>
        <a:xfrm flipV="1">
          <a:off x="4633595" y="15676363"/>
          <a:ext cx="1270" cy="81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36520</xdr:rowOff>
    </xdr:from>
    <xdr:ext cx="534377" cy="259045"/>
    <xdr:sp macro="" textlink="">
      <xdr:nvSpPr>
        <xdr:cNvPr id="227" name="扶助費最小値テキスト"/>
        <xdr:cNvSpPr txBox="1"/>
      </xdr:nvSpPr>
      <xdr:spPr>
        <a:xfrm>
          <a:off x="4686300" y="164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32693</xdr:rowOff>
    </xdr:from>
    <xdr:to>
      <xdr:col>24</xdr:col>
      <xdr:colOff>152400</xdr:colOff>
      <xdr:row>96</xdr:row>
      <xdr:rowOff>32693</xdr:rowOff>
    </xdr:to>
    <xdr:cxnSp macro="">
      <xdr:nvCxnSpPr>
        <xdr:cNvPr id="228" name="直線コネクタ 227"/>
        <xdr:cNvCxnSpPr/>
      </xdr:nvCxnSpPr>
      <xdr:spPr>
        <a:xfrm>
          <a:off x="4546600" y="1649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21090</xdr:rowOff>
    </xdr:from>
    <xdr:ext cx="599010" cy="259045"/>
    <xdr:sp macro="" textlink="">
      <xdr:nvSpPr>
        <xdr:cNvPr id="229" name="扶助費最大値テキスト"/>
        <xdr:cNvSpPr txBox="1"/>
      </xdr:nvSpPr>
      <xdr:spPr>
        <a:xfrm>
          <a:off x="4686300" y="154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74413</xdr:rowOff>
    </xdr:from>
    <xdr:to>
      <xdr:col>24</xdr:col>
      <xdr:colOff>152400</xdr:colOff>
      <xdr:row>91</xdr:row>
      <xdr:rowOff>74413</xdr:rowOff>
    </xdr:to>
    <xdr:cxnSp macro="">
      <xdr:nvCxnSpPr>
        <xdr:cNvPr id="230" name="直線コネクタ 229"/>
        <xdr:cNvCxnSpPr/>
      </xdr:nvCxnSpPr>
      <xdr:spPr>
        <a:xfrm>
          <a:off x="4546600" y="1567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32693</xdr:rowOff>
    </xdr:from>
    <xdr:to>
      <xdr:col>24</xdr:col>
      <xdr:colOff>63500</xdr:colOff>
      <xdr:row>96</xdr:row>
      <xdr:rowOff>125755</xdr:rowOff>
    </xdr:to>
    <xdr:cxnSp macro="">
      <xdr:nvCxnSpPr>
        <xdr:cNvPr id="231" name="直線コネクタ 230"/>
        <xdr:cNvCxnSpPr/>
      </xdr:nvCxnSpPr>
      <xdr:spPr>
        <a:xfrm flipV="1">
          <a:off x="3797300" y="16491893"/>
          <a:ext cx="838200" cy="9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105765</xdr:rowOff>
    </xdr:from>
    <xdr:ext cx="599010" cy="259045"/>
    <xdr:sp macro="" textlink="">
      <xdr:nvSpPr>
        <xdr:cNvPr id="232" name="扶助費平均値テキスト"/>
        <xdr:cNvSpPr txBox="1"/>
      </xdr:nvSpPr>
      <xdr:spPr>
        <a:xfrm>
          <a:off x="4686300" y="15879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82888</xdr:rowOff>
    </xdr:from>
    <xdr:to>
      <xdr:col>24</xdr:col>
      <xdr:colOff>114300</xdr:colOff>
      <xdr:row>94</xdr:row>
      <xdr:rowOff>13038</xdr:rowOff>
    </xdr:to>
    <xdr:sp macro="" textlink="">
      <xdr:nvSpPr>
        <xdr:cNvPr id="233" name="フローチャート: 判断 232"/>
        <xdr:cNvSpPr/>
      </xdr:nvSpPr>
      <xdr:spPr>
        <a:xfrm>
          <a:off x="4584700" y="1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125755</xdr:rowOff>
    </xdr:from>
    <xdr:to>
      <xdr:col>19</xdr:col>
      <xdr:colOff>177800</xdr:colOff>
      <xdr:row>97</xdr:row>
      <xdr:rowOff>66182</xdr:rowOff>
    </xdr:to>
    <xdr:cxnSp macro="">
      <xdr:nvCxnSpPr>
        <xdr:cNvPr id="234" name="直線コネクタ 233"/>
        <xdr:cNvCxnSpPr/>
      </xdr:nvCxnSpPr>
      <xdr:spPr>
        <a:xfrm flipV="1">
          <a:off x="2908300" y="16584955"/>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137043</xdr:rowOff>
    </xdr:from>
    <xdr:to>
      <xdr:col>20</xdr:col>
      <xdr:colOff>38100</xdr:colOff>
      <xdr:row>94</xdr:row>
      <xdr:rowOff>67193</xdr:rowOff>
    </xdr:to>
    <xdr:sp macro="" textlink="">
      <xdr:nvSpPr>
        <xdr:cNvPr id="235" name="フローチャート: 判断 234"/>
        <xdr:cNvSpPr/>
      </xdr:nvSpPr>
      <xdr:spPr>
        <a:xfrm>
          <a:off x="37465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83720</xdr:rowOff>
    </xdr:from>
    <xdr:ext cx="599010" cy="259045"/>
    <xdr:sp macro="" textlink="">
      <xdr:nvSpPr>
        <xdr:cNvPr id="236" name="テキスト ボックス 235"/>
        <xdr:cNvSpPr txBox="1"/>
      </xdr:nvSpPr>
      <xdr:spPr>
        <a:xfrm>
          <a:off x="3497795" y="1585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66182</xdr:rowOff>
    </xdr:from>
    <xdr:to>
      <xdr:col>15</xdr:col>
      <xdr:colOff>50800</xdr:colOff>
      <xdr:row>98</xdr:row>
      <xdr:rowOff>40808</xdr:rowOff>
    </xdr:to>
    <xdr:cxnSp macro="">
      <xdr:nvCxnSpPr>
        <xdr:cNvPr id="237" name="直線コネクタ 236"/>
        <xdr:cNvCxnSpPr/>
      </xdr:nvCxnSpPr>
      <xdr:spPr>
        <a:xfrm flipV="1">
          <a:off x="2019300" y="16696832"/>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168339</xdr:rowOff>
    </xdr:from>
    <xdr:to>
      <xdr:col>15</xdr:col>
      <xdr:colOff>101600</xdr:colOff>
      <xdr:row>96</xdr:row>
      <xdr:rowOff>98489</xdr:rowOff>
    </xdr:to>
    <xdr:sp macro="" textlink="">
      <xdr:nvSpPr>
        <xdr:cNvPr id="238" name="フローチャート: 判断 237"/>
        <xdr:cNvSpPr/>
      </xdr:nvSpPr>
      <xdr:spPr>
        <a:xfrm>
          <a:off x="2857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115016</xdr:rowOff>
    </xdr:from>
    <xdr:ext cx="534377" cy="259045"/>
    <xdr:sp macro="" textlink="">
      <xdr:nvSpPr>
        <xdr:cNvPr id="239" name="テキスト ボックス 238"/>
        <xdr:cNvSpPr txBox="1"/>
      </xdr:nvSpPr>
      <xdr:spPr>
        <a:xfrm>
          <a:off x="2641111" y="16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40808</xdr:rowOff>
    </xdr:from>
    <xdr:to>
      <xdr:col>10</xdr:col>
      <xdr:colOff>114300</xdr:colOff>
      <xdr:row>98</xdr:row>
      <xdr:rowOff>116086</xdr:rowOff>
    </xdr:to>
    <xdr:cxnSp macro="">
      <xdr:nvCxnSpPr>
        <xdr:cNvPr id="240" name="直線コネクタ 239"/>
        <xdr:cNvCxnSpPr/>
      </xdr:nvCxnSpPr>
      <xdr:spPr>
        <a:xfrm flipV="1">
          <a:off x="1130300" y="16842908"/>
          <a:ext cx="889000" cy="7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80693</xdr:rowOff>
    </xdr:from>
    <xdr:to>
      <xdr:col>10</xdr:col>
      <xdr:colOff>165100</xdr:colOff>
      <xdr:row>98</xdr:row>
      <xdr:rowOff>10843</xdr:rowOff>
    </xdr:to>
    <xdr:sp macro="" textlink="">
      <xdr:nvSpPr>
        <xdr:cNvPr id="241" name="フローチャート: 判断 240"/>
        <xdr:cNvSpPr/>
      </xdr:nvSpPr>
      <xdr:spPr>
        <a:xfrm>
          <a:off x="1968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27370</xdr:rowOff>
    </xdr:from>
    <xdr:ext cx="534377" cy="259045"/>
    <xdr:sp macro="" textlink="">
      <xdr:nvSpPr>
        <xdr:cNvPr id="242" name="テキスト ボックス 241"/>
        <xdr:cNvSpPr txBox="1"/>
      </xdr:nvSpPr>
      <xdr:spPr>
        <a:xfrm>
          <a:off x="1752111" y="164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29601</xdr:rowOff>
    </xdr:from>
    <xdr:to>
      <xdr:col>6</xdr:col>
      <xdr:colOff>38100</xdr:colOff>
      <xdr:row>98</xdr:row>
      <xdr:rowOff>131201</xdr:rowOff>
    </xdr:to>
    <xdr:sp macro="" textlink="">
      <xdr:nvSpPr>
        <xdr:cNvPr id="243" name="フローチャート: 判断 242"/>
        <xdr:cNvSpPr/>
      </xdr:nvSpPr>
      <xdr:spPr>
        <a:xfrm>
          <a:off x="1079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147728</xdr:rowOff>
    </xdr:from>
    <xdr:ext cx="534377" cy="259045"/>
    <xdr:sp macro="" textlink="">
      <xdr:nvSpPr>
        <xdr:cNvPr id="244" name="テキスト ボックス 243"/>
        <xdr:cNvSpPr txBox="1"/>
      </xdr:nvSpPr>
      <xdr:spPr>
        <a:xfrm>
          <a:off x="863111" y="166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153343</xdr:rowOff>
    </xdr:from>
    <xdr:to>
      <xdr:col>24</xdr:col>
      <xdr:colOff>114300</xdr:colOff>
      <xdr:row>96</xdr:row>
      <xdr:rowOff>83493</xdr:rowOff>
    </xdr:to>
    <xdr:sp macro="" textlink="">
      <xdr:nvSpPr>
        <xdr:cNvPr id="250" name="楕円 249"/>
        <xdr:cNvSpPr/>
      </xdr:nvSpPr>
      <xdr:spPr>
        <a:xfrm>
          <a:off x="4584700" y="164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68270</xdr:rowOff>
    </xdr:from>
    <xdr:ext cx="534377" cy="259045"/>
    <xdr:sp macro="" textlink="">
      <xdr:nvSpPr>
        <xdr:cNvPr id="251" name="扶助費該当値テキスト"/>
        <xdr:cNvSpPr txBox="1"/>
      </xdr:nvSpPr>
      <xdr:spPr>
        <a:xfrm>
          <a:off x="4686300" y="163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74955</xdr:rowOff>
    </xdr:from>
    <xdr:to>
      <xdr:col>20</xdr:col>
      <xdr:colOff>38100</xdr:colOff>
      <xdr:row>97</xdr:row>
      <xdr:rowOff>5105</xdr:rowOff>
    </xdr:to>
    <xdr:sp macro="" textlink="">
      <xdr:nvSpPr>
        <xdr:cNvPr id="252" name="楕円 251"/>
        <xdr:cNvSpPr/>
      </xdr:nvSpPr>
      <xdr:spPr>
        <a:xfrm>
          <a:off x="3746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167682</xdr:rowOff>
    </xdr:from>
    <xdr:ext cx="534377" cy="259045"/>
    <xdr:sp macro="" textlink="">
      <xdr:nvSpPr>
        <xdr:cNvPr id="253" name="テキスト ボックス 252"/>
        <xdr:cNvSpPr txBox="1"/>
      </xdr:nvSpPr>
      <xdr:spPr>
        <a:xfrm>
          <a:off x="3530111"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15382</xdr:rowOff>
    </xdr:from>
    <xdr:to>
      <xdr:col>15</xdr:col>
      <xdr:colOff>101600</xdr:colOff>
      <xdr:row>97</xdr:row>
      <xdr:rowOff>116982</xdr:rowOff>
    </xdr:to>
    <xdr:sp macro="" textlink="">
      <xdr:nvSpPr>
        <xdr:cNvPr id="254" name="楕円 253"/>
        <xdr:cNvSpPr/>
      </xdr:nvSpPr>
      <xdr:spPr>
        <a:xfrm>
          <a:off x="2857500" y="166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108109</xdr:rowOff>
    </xdr:from>
    <xdr:ext cx="534377" cy="259045"/>
    <xdr:sp macro="" textlink="">
      <xdr:nvSpPr>
        <xdr:cNvPr id="255" name="テキスト ボックス 254"/>
        <xdr:cNvSpPr txBox="1"/>
      </xdr:nvSpPr>
      <xdr:spPr>
        <a:xfrm>
          <a:off x="2641111" y="167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161458</xdr:rowOff>
    </xdr:from>
    <xdr:to>
      <xdr:col>10</xdr:col>
      <xdr:colOff>165100</xdr:colOff>
      <xdr:row>98</xdr:row>
      <xdr:rowOff>91608</xdr:rowOff>
    </xdr:to>
    <xdr:sp macro="" textlink="">
      <xdr:nvSpPr>
        <xdr:cNvPr id="256" name="楕円 255"/>
        <xdr:cNvSpPr/>
      </xdr:nvSpPr>
      <xdr:spPr>
        <a:xfrm>
          <a:off x="1968500" y="167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82735</xdr:rowOff>
    </xdr:from>
    <xdr:ext cx="534377" cy="259045"/>
    <xdr:sp macro="" textlink="">
      <xdr:nvSpPr>
        <xdr:cNvPr id="257" name="テキスト ボックス 256"/>
        <xdr:cNvSpPr txBox="1"/>
      </xdr:nvSpPr>
      <xdr:spPr>
        <a:xfrm>
          <a:off x="1752111" y="168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65286</xdr:rowOff>
    </xdr:from>
    <xdr:to>
      <xdr:col>6</xdr:col>
      <xdr:colOff>38100</xdr:colOff>
      <xdr:row>98</xdr:row>
      <xdr:rowOff>166886</xdr:rowOff>
    </xdr:to>
    <xdr:sp macro="" textlink="">
      <xdr:nvSpPr>
        <xdr:cNvPr id="258" name="楕円 257"/>
        <xdr:cNvSpPr/>
      </xdr:nvSpPr>
      <xdr:spPr>
        <a:xfrm>
          <a:off x="1079500" y="168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158013</xdr:rowOff>
    </xdr:from>
    <xdr:ext cx="534377" cy="259045"/>
    <xdr:sp macro="" textlink="">
      <xdr:nvSpPr>
        <xdr:cNvPr id="259" name="テキスト ボックス 258"/>
        <xdr:cNvSpPr txBox="1"/>
      </xdr:nvSpPr>
      <xdr:spPr>
        <a:xfrm>
          <a:off x="863111" y="169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105639</xdr:rowOff>
    </xdr:from>
    <xdr:to>
      <xdr:col>54</xdr:col>
      <xdr:colOff>189865</xdr:colOff>
      <xdr:row>38</xdr:row>
      <xdr:rowOff>40640</xdr:rowOff>
    </xdr:to>
    <xdr:cxnSp macro="">
      <xdr:nvCxnSpPr>
        <xdr:cNvPr id="284" name="直線コネクタ 283"/>
        <xdr:cNvCxnSpPr/>
      </xdr:nvCxnSpPr>
      <xdr:spPr>
        <a:xfrm flipV="1">
          <a:off x="10475595" y="5420589"/>
          <a:ext cx="1270" cy="1135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44467</xdr:rowOff>
    </xdr:from>
    <xdr:ext cx="534377" cy="259045"/>
    <xdr:sp macro="" textlink="">
      <xdr:nvSpPr>
        <xdr:cNvPr id="285" name="補助費等最小値テキスト"/>
        <xdr:cNvSpPr txBox="1"/>
      </xdr:nvSpPr>
      <xdr:spPr>
        <a:xfrm>
          <a:off x="10528300"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86" name="直線コネクタ 285"/>
        <xdr:cNvCxnSpPr/>
      </xdr:nvCxnSpPr>
      <xdr:spPr>
        <a:xfrm>
          <a:off x="10388600" y="655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52316</xdr:rowOff>
    </xdr:from>
    <xdr:ext cx="534377" cy="259045"/>
    <xdr:sp macro="" textlink="">
      <xdr:nvSpPr>
        <xdr:cNvPr id="287" name="補助費等最大値テキスト"/>
        <xdr:cNvSpPr txBox="1"/>
      </xdr:nvSpPr>
      <xdr:spPr>
        <a:xfrm>
          <a:off x="10528300" y="5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105639</xdr:rowOff>
    </xdr:from>
    <xdr:to>
      <xdr:col>55</xdr:col>
      <xdr:colOff>88900</xdr:colOff>
      <xdr:row>31</xdr:row>
      <xdr:rowOff>105639</xdr:rowOff>
    </xdr:to>
    <xdr:cxnSp macro="">
      <xdr:nvCxnSpPr>
        <xdr:cNvPr id="288" name="直線コネクタ 287"/>
        <xdr:cNvCxnSpPr/>
      </xdr:nvCxnSpPr>
      <xdr:spPr>
        <a:xfrm>
          <a:off x="10388600" y="542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13932</xdr:rowOff>
    </xdr:from>
    <xdr:to>
      <xdr:col>55</xdr:col>
      <xdr:colOff>0</xdr:colOff>
      <xdr:row>34</xdr:row>
      <xdr:rowOff>102019</xdr:rowOff>
    </xdr:to>
    <xdr:cxnSp macro="">
      <xdr:nvCxnSpPr>
        <xdr:cNvPr id="289" name="直線コネクタ 288"/>
        <xdr:cNvCxnSpPr/>
      </xdr:nvCxnSpPr>
      <xdr:spPr>
        <a:xfrm flipV="1">
          <a:off x="9639300" y="5843232"/>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168901</xdr:rowOff>
    </xdr:from>
    <xdr:ext cx="534377" cy="259045"/>
    <xdr:sp macro="" textlink="">
      <xdr:nvSpPr>
        <xdr:cNvPr id="290" name="補助費等平均値テキスト"/>
        <xdr:cNvSpPr txBox="1"/>
      </xdr:nvSpPr>
      <xdr:spPr>
        <a:xfrm>
          <a:off x="10528300" y="58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19024</xdr:rowOff>
    </xdr:from>
    <xdr:to>
      <xdr:col>55</xdr:col>
      <xdr:colOff>50800</xdr:colOff>
      <xdr:row>34</xdr:row>
      <xdr:rowOff>120624</xdr:rowOff>
    </xdr:to>
    <xdr:sp macro="" textlink="">
      <xdr:nvSpPr>
        <xdr:cNvPr id="291" name="フローチャート: 判断 290"/>
        <xdr:cNvSpPr/>
      </xdr:nvSpPr>
      <xdr:spPr>
        <a:xfrm>
          <a:off x="104267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67805</xdr:rowOff>
    </xdr:from>
    <xdr:to>
      <xdr:col>50</xdr:col>
      <xdr:colOff>114300</xdr:colOff>
      <xdr:row>34</xdr:row>
      <xdr:rowOff>102019</xdr:rowOff>
    </xdr:to>
    <xdr:cxnSp macro="">
      <xdr:nvCxnSpPr>
        <xdr:cNvPr id="292" name="直線コネクタ 291"/>
        <xdr:cNvCxnSpPr/>
      </xdr:nvCxnSpPr>
      <xdr:spPr>
        <a:xfrm>
          <a:off x="8750300" y="589710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99416</xdr:rowOff>
    </xdr:from>
    <xdr:to>
      <xdr:col>50</xdr:col>
      <xdr:colOff>165100</xdr:colOff>
      <xdr:row>35</xdr:row>
      <xdr:rowOff>29566</xdr:rowOff>
    </xdr:to>
    <xdr:sp macro="" textlink="">
      <xdr:nvSpPr>
        <xdr:cNvPr id="293" name="フローチャート: 判断 292"/>
        <xdr:cNvSpPr/>
      </xdr:nvSpPr>
      <xdr:spPr>
        <a:xfrm>
          <a:off x="9588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20693</xdr:rowOff>
    </xdr:from>
    <xdr:ext cx="534377" cy="259045"/>
    <xdr:sp macro="" textlink="">
      <xdr:nvSpPr>
        <xdr:cNvPr id="294" name="テキスト ボックス 293"/>
        <xdr:cNvSpPr txBox="1"/>
      </xdr:nvSpPr>
      <xdr:spPr>
        <a:xfrm>
          <a:off x="9372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67805</xdr:rowOff>
    </xdr:from>
    <xdr:to>
      <xdr:col>45</xdr:col>
      <xdr:colOff>177800</xdr:colOff>
      <xdr:row>35</xdr:row>
      <xdr:rowOff>16294</xdr:rowOff>
    </xdr:to>
    <xdr:cxnSp macro="">
      <xdr:nvCxnSpPr>
        <xdr:cNvPr id="295" name="直線コネクタ 294"/>
        <xdr:cNvCxnSpPr/>
      </xdr:nvCxnSpPr>
      <xdr:spPr>
        <a:xfrm flipV="1">
          <a:off x="7861300" y="5897105"/>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2032</xdr:rowOff>
    </xdr:from>
    <xdr:to>
      <xdr:col>46</xdr:col>
      <xdr:colOff>38100</xdr:colOff>
      <xdr:row>36</xdr:row>
      <xdr:rowOff>103632</xdr:rowOff>
    </xdr:to>
    <xdr:sp macro="" textlink="">
      <xdr:nvSpPr>
        <xdr:cNvPr id="296" name="フローチャート: 判断 295"/>
        <xdr:cNvSpPr/>
      </xdr:nvSpPr>
      <xdr:spPr>
        <a:xfrm>
          <a:off x="8699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94759</xdr:rowOff>
    </xdr:from>
    <xdr:ext cx="534377" cy="259045"/>
    <xdr:sp macro="" textlink="">
      <xdr:nvSpPr>
        <xdr:cNvPr id="297" name="テキスト ボックス 296"/>
        <xdr:cNvSpPr txBox="1"/>
      </xdr:nvSpPr>
      <xdr:spPr>
        <a:xfrm>
          <a:off x="8483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134671</xdr:rowOff>
    </xdr:from>
    <xdr:to>
      <xdr:col>41</xdr:col>
      <xdr:colOff>50800</xdr:colOff>
      <xdr:row>35</xdr:row>
      <xdr:rowOff>16294</xdr:rowOff>
    </xdr:to>
    <xdr:cxnSp macro="">
      <xdr:nvCxnSpPr>
        <xdr:cNvPr id="298" name="直線コネクタ 297"/>
        <xdr:cNvCxnSpPr/>
      </xdr:nvCxnSpPr>
      <xdr:spPr>
        <a:xfrm>
          <a:off x="6972300" y="5963971"/>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65088</xdr:rowOff>
    </xdr:from>
    <xdr:to>
      <xdr:col>41</xdr:col>
      <xdr:colOff>101600</xdr:colOff>
      <xdr:row>37</xdr:row>
      <xdr:rowOff>166688</xdr:rowOff>
    </xdr:to>
    <xdr:sp macro="" textlink="">
      <xdr:nvSpPr>
        <xdr:cNvPr id="299" name="フローチャート: 判断 298"/>
        <xdr:cNvSpPr/>
      </xdr:nvSpPr>
      <xdr:spPr>
        <a:xfrm>
          <a:off x="7810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157815</xdr:rowOff>
    </xdr:from>
    <xdr:ext cx="534377" cy="259045"/>
    <xdr:sp macro="" textlink="">
      <xdr:nvSpPr>
        <xdr:cNvPr id="300" name="テキスト ボックス 299"/>
        <xdr:cNvSpPr txBox="1"/>
      </xdr:nvSpPr>
      <xdr:spPr>
        <a:xfrm>
          <a:off x="7594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156794</xdr:rowOff>
    </xdr:from>
    <xdr:to>
      <xdr:col>36</xdr:col>
      <xdr:colOff>165100</xdr:colOff>
      <xdr:row>36</xdr:row>
      <xdr:rowOff>86944</xdr:rowOff>
    </xdr:to>
    <xdr:sp macro="" textlink="">
      <xdr:nvSpPr>
        <xdr:cNvPr id="301" name="フローチャート: 判断 300"/>
        <xdr:cNvSpPr/>
      </xdr:nvSpPr>
      <xdr:spPr>
        <a:xfrm>
          <a:off x="6921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78071</xdr:rowOff>
    </xdr:from>
    <xdr:ext cx="534377" cy="259045"/>
    <xdr:sp macro="" textlink="">
      <xdr:nvSpPr>
        <xdr:cNvPr id="302" name="テキスト ボックス 301"/>
        <xdr:cNvSpPr txBox="1"/>
      </xdr:nvSpPr>
      <xdr:spPr>
        <a:xfrm>
          <a:off x="6705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134582</xdr:rowOff>
    </xdr:from>
    <xdr:to>
      <xdr:col>55</xdr:col>
      <xdr:colOff>50800</xdr:colOff>
      <xdr:row>34</xdr:row>
      <xdr:rowOff>64732</xdr:rowOff>
    </xdr:to>
    <xdr:sp macro="" textlink="">
      <xdr:nvSpPr>
        <xdr:cNvPr id="308" name="楕円 307"/>
        <xdr:cNvSpPr/>
      </xdr:nvSpPr>
      <xdr:spPr>
        <a:xfrm>
          <a:off x="10426700" y="57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157459</xdr:rowOff>
    </xdr:from>
    <xdr:ext cx="534377" cy="259045"/>
    <xdr:sp macro="" textlink="">
      <xdr:nvSpPr>
        <xdr:cNvPr id="309" name="補助費等該当値テキスト"/>
        <xdr:cNvSpPr txBox="1"/>
      </xdr:nvSpPr>
      <xdr:spPr>
        <a:xfrm>
          <a:off x="10528300" y="56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51219</xdr:rowOff>
    </xdr:from>
    <xdr:to>
      <xdr:col>50</xdr:col>
      <xdr:colOff>165100</xdr:colOff>
      <xdr:row>34</xdr:row>
      <xdr:rowOff>152819</xdr:rowOff>
    </xdr:to>
    <xdr:sp macro="" textlink="">
      <xdr:nvSpPr>
        <xdr:cNvPr id="310" name="楕円 309"/>
        <xdr:cNvSpPr/>
      </xdr:nvSpPr>
      <xdr:spPr>
        <a:xfrm>
          <a:off x="9588500" y="58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169346</xdr:rowOff>
    </xdr:from>
    <xdr:ext cx="534377" cy="259045"/>
    <xdr:sp macro="" textlink="">
      <xdr:nvSpPr>
        <xdr:cNvPr id="311" name="テキスト ボックス 310"/>
        <xdr:cNvSpPr txBox="1"/>
      </xdr:nvSpPr>
      <xdr:spPr>
        <a:xfrm>
          <a:off x="9372111" y="5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17005</xdr:rowOff>
    </xdr:from>
    <xdr:to>
      <xdr:col>46</xdr:col>
      <xdr:colOff>38100</xdr:colOff>
      <xdr:row>34</xdr:row>
      <xdr:rowOff>118605</xdr:rowOff>
    </xdr:to>
    <xdr:sp macro="" textlink="">
      <xdr:nvSpPr>
        <xdr:cNvPr id="312" name="楕円 311"/>
        <xdr:cNvSpPr/>
      </xdr:nvSpPr>
      <xdr:spPr>
        <a:xfrm>
          <a:off x="8699500" y="58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135132</xdr:rowOff>
    </xdr:from>
    <xdr:ext cx="534377" cy="259045"/>
    <xdr:sp macro="" textlink="">
      <xdr:nvSpPr>
        <xdr:cNvPr id="313" name="テキスト ボックス 312"/>
        <xdr:cNvSpPr txBox="1"/>
      </xdr:nvSpPr>
      <xdr:spPr>
        <a:xfrm>
          <a:off x="8483111" y="56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136944</xdr:rowOff>
    </xdr:from>
    <xdr:to>
      <xdr:col>41</xdr:col>
      <xdr:colOff>101600</xdr:colOff>
      <xdr:row>35</xdr:row>
      <xdr:rowOff>67094</xdr:rowOff>
    </xdr:to>
    <xdr:sp macro="" textlink="">
      <xdr:nvSpPr>
        <xdr:cNvPr id="314" name="楕円 313"/>
        <xdr:cNvSpPr/>
      </xdr:nvSpPr>
      <xdr:spPr>
        <a:xfrm>
          <a:off x="7810500" y="59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83621</xdr:rowOff>
    </xdr:from>
    <xdr:ext cx="534377" cy="259045"/>
    <xdr:sp macro="" textlink="">
      <xdr:nvSpPr>
        <xdr:cNvPr id="315" name="テキスト ボックス 314"/>
        <xdr:cNvSpPr txBox="1"/>
      </xdr:nvSpPr>
      <xdr:spPr>
        <a:xfrm>
          <a:off x="7594111" y="57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83871</xdr:rowOff>
    </xdr:from>
    <xdr:to>
      <xdr:col>36</xdr:col>
      <xdr:colOff>165100</xdr:colOff>
      <xdr:row>35</xdr:row>
      <xdr:rowOff>14021</xdr:rowOff>
    </xdr:to>
    <xdr:sp macro="" textlink="">
      <xdr:nvSpPr>
        <xdr:cNvPr id="316" name="楕円 315"/>
        <xdr:cNvSpPr/>
      </xdr:nvSpPr>
      <xdr:spPr>
        <a:xfrm>
          <a:off x="6921500" y="59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30548</xdr:rowOff>
    </xdr:from>
    <xdr:ext cx="534377" cy="259045"/>
    <xdr:sp macro="" textlink="">
      <xdr:nvSpPr>
        <xdr:cNvPr id="317" name="テキスト ボックス 316"/>
        <xdr:cNvSpPr txBox="1"/>
      </xdr:nvSpPr>
      <xdr:spPr>
        <a:xfrm>
          <a:off x="6705111" y="56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141110</xdr:rowOff>
    </xdr:from>
    <xdr:to>
      <xdr:col>54</xdr:col>
      <xdr:colOff>189865</xdr:colOff>
      <xdr:row>57</xdr:row>
      <xdr:rowOff>141357</xdr:rowOff>
    </xdr:to>
    <xdr:cxnSp macro="">
      <xdr:nvCxnSpPr>
        <xdr:cNvPr id="342" name="直線コネクタ 341"/>
        <xdr:cNvCxnSpPr/>
      </xdr:nvCxnSpPr>
      <xdr:spPr>
        <a:xfrm flipV="1">
          <a:off x="10475595" y="8885060"/>
          <a:ext cx="1270" cy="102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145184</xdr:rowOff>
    </xdr:from>
    <xdr:ext cx="534377" cy="259045"/>
    <xdr:sp macro="" textlink="">
      <xdr:nvSpPr>
        <xdr:cNvPr id="343" name="普通建設事業費最小値テキスト"/>
        <xdr:cNvSpPr txBox="1"/>
      </xdr:nvSpPr>
      <xdr:spPr>
        <a:xfrm>
          <a:off x="10528300" y="99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141357</xdr:rowOff>
    </xdr:from>
    <xdr:to>
      <xdr:col>55</xdr:col>
      <xdr:colOff>88900</xdr:colOff>
      <xdr:row>57</xdr:row>
      <xdr:rowOff>141357</xdr:rowOff>
    </xdr:to>
    <xdr:cxnSp macro="">
      <xdr:nvCxnSpPr>
        <xdr:cNvPr id="344" name="直線コネクタ 343"/>
        <xdr:cNvCxnSpPr/>
      </xdr:nvCxnSpPr>
      <xdr:spPr>
        <a:xfrm>
          <a:off x="10388600" y="991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87787</xdr:rowOff>
    </xdr:from>
    <xdr:ext cx="534377" cy="259045"/>
    <xdr:sp macro="" textlink="">
      <xdr:nvSpPr>
        <xdr:cNvPr id="345" name="普通建設事業費最大値テキスト"/>
        <xdr:cNvSpPr txBox="1"/>
      </xdr:nvSpPr>
      <xdr:spPr>
        <a:xfrm>
          <a:off x="10528300" y="86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141110</xdr:rowOff>
    </xdr:from>
    <xdr:to>
      <xdr:col>55</xdr:col>
      <xdr:colOff>88900</xdr:colOff>
      <xdr:row>51</xdr:row>
      <xdr:rowOff>141110</xdr:rowOff>
    </xdr:to>
    <xdr:cxnSp macro="">
      <xdr:nvCxnSpPr>
        <xdr:cNvPr id="346" name="直線コネクタ 345"/>
        <xdr:cNvCxnSpPr/>
      </xdr:nvCxnSpPr>
      <xdr:spPr>
        <a:xfrm>
          <a:off x="10388600" y="888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19456</xdr:rowOff>
    </xdr:from>
    <xdr:to>
      <xdr:col>55</xdr:col>
      <xdr:colOff>0</xdr:colOff>
      <xdr:row>56</xdr:row>
      <xdr:rowOff>70015</xdr:rowOff>
    </xdr:to>
    <xdr:cxnSp macro="">
      <xdr:nvCxnSpPr>
        <xdr:cNvPr id="347" name="直線コネクタ 346"/>
        <xdr:cNvCxnSpPr/>
      </xdr:nvCxnSpPr>
      <xdr:spPr>
        <a:xfrm flipV="1">
          <a:off x="9639300" y="9620656"/>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50189</xdr:rowOff>
    </xdr:from>
    <xdr:ext cx="534377" cy="259045"/>
    <xdr:sp macro="" textlink="">
      <xdr:nvSpPr>
        <xdr:cNvPr id="348" name="普通建設事業費平均値テキスト"/>
        <xdr:cNvSpPr txBox="1"/>
      </xdr:nvSpPr>
      <xdr:spPr>
        <a:xfrm>
          <a:off x="10528300" y="9308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27312</xdr:rowOff>
    </xdr:from>
    <xdr:to>
      <xdr:col>55</xdr:col>
      <xdr:colOff>50800</xdr:colOff>
      <xdr:row>55</xdr:row>
      <xdr:rowOff>128912</xdr:rowOff>
    </xdr:to>
    <xdr:sp macro="" textlink="">
      <xdr:nvSpPr>
        <xdr:cNvPr id="349" name="フローチャート: 判断 348"/>
        <xdr:cNvSpPr/>
      </xdr:nvSpPr>
      <xdr:spPr>
        <a:xfrm>
          <a:off x="104267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70015</xdr:rowOff>
    </xdr:from>
    <xdr:to>
      <xdr:col>50</xdr:col>
      <xdr:colOff>114300</xdr:colOff>
      <xdr:row>56</xdr:row>
      <xdr:rowOff>82797</xdr:rowOff>
    </xdr:to>
    <xdr:cxnSp macro="">
      <xdr:nvCxnSpPr>
        <xdr:cNvPr id="350" name="直線コネクタ 349"/>
        <xdr:cNvCxnSpPr/>
      </xdr:nvCxnSpPr>
      <xdr:spPr>
        <a:xfrm flipV="1">
          <a:off x="8750300" y="9671215"/>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152279</xdr:rowOff>
    </xdr:from>
    <xdr:to>
      <xdr:col>50</xdr:col>
      <xdr:colOff>165100</xdr:colOff>
      <xdr:row>56</xdr:row>
      <xdr:rowOff>82429</xdr:rowOff>
    </xdr:to>
    <xdr:sp macro="" textlink="">
      <xdr:nvSpPr>
        <xdr:cNvPr id="351" name="フローチャート: 判断 350"/>
        <xdr:cNvSpPr/>
      </xdr:nvSpPr>
      <xdr:spPr>
        <a:xfrm>
          <a:off x="9588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98956</xdr:rowOff>
    </xdr:from>
    <xdr:ext cx="534377" cy="259045"/>
    <xdr:sp macro="" textlink="">
      <xdr:nvSpPr>
        <xdr:cNvPr id="352" name="テキスト ボックス 351"/>
        <xdr:cNvSpPr txBox="1"/>
      </xdr:nvSpPr>
      <xdr:spPr>
        <a:xfrm>
          <a:off x="9372111" y="93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73978</xdr:rowOff>
    </xdr:from>
    <xdr:to>
      <xdr:col>45</xdr:col>
      <xdr:colOff>177800</xdr:colOff>
      <xdr:row>56</xdr:row>
      <xdr:rowOff>82797</xdr:rowOff>
    </xdr:to>
    <xdr:cxnSp macro="">
      <xdr:nvCxnSpPr>
        <xdr:cNvPr id="353" name="直線コネクタ 352"/>
        <xdr:cNvCxnSpPr/>
      </xdr:nvCxnSpPr>
      <xdr:spPr>
        <a:xfrm>
          <a:off x="7861300" y="967517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59716</xdr:rowOff>
    </xdr:from>
    <xdr:to>
      <xdr:col>46</xdr:col>
      <xdr:colOff>38100</xdr:colOff>
      <xdr:row>56</xdr:row>
      <xdr:rowOff>161316</xdr:rowOff>
    </xdr:to>
    <xdr:sp macro="" textlink="">
      <xdr:nvSpPr>
        <xdr:cNvPr id="354" name="フローチャート: 判断 353"/>
        <xdr:cNvSpPr/>
      </xdr:nvSpPr>
      <xdr:spPr>
        <a:xfrm>
          <a:off x="8699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152443</xdr:rowOff>
    </xdr:from>
    <xdr:ext cx="534377" cy="259045"/>
    <xdr:sp macro="" textlink="">
      <xdr:nvSpPr>
        <xdr:cNvPr id="355" name="テキスト ボックス 354"/>
        <xdr:cNvSpPr txBox="1"/>
      </xdr:nvSpPr>
      <xdr:spPr>
        <a:xfrm>
          <a:off x="8483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73978</xdr:rowOff>
    </xdr:from>
    <xdr:to>
      <xdr:col>41</xdr:col>
      <xdr:colOff>50800</xdr:colOff>
      <xdr:row>57</xdr:row>
      <xdr:rowOff>86475</xdr:rowOff>
    </xdr:to>
    <xdr:cxnSp macro="">
      <xdr:nvCxnSpPr>
        <xdr:cNvPr id="356" name="直線コネクタ 355"/>
        <xdr:cNvCxnSpPr/>
      </xdr:nvCxnSpPr>
      <xdr:spPr>
        <a:xfrm flipV="1">
          <a:off x="6972300" y="9675178"/>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29521</xdr:rowOff>
    </xdr:from>
    <xdr:to>
      <xdr:col>41</xdr:col>
      <xdr:colOff>101600</xdr:colOff>
      <xdr:row>56</xdr:row>
      <xdr:rowOff>131121</xdr:rowOff>
    </xdr:to>
    <xdr:sp macro="" textlink="">
      <xdr:nvSpPr>
        <xdr:cNvPr id="357" name="フローチャート: 判断 356"/>
        <xdr:cNvSpPr/>
      </xdr:nvSpPr>
      <xdr:spPr>
        <a:xfrm>
          <a:off x="7810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122248</xdr:rowOff>
    </xdr:from>
    <xdr:ext cx="534377" cy="259045"/>
    <xdr:sp macro="" textlink="">
      <xdr:nvSpPr>
        <xdr:cNvPr id="358" name="テキスト ボックス 357"/>
        <xdr:cNvSpPr txBox="1"/>
      </xdr:nvSpPr>
      <xdr:spPr>
        <a:xfrm>
          <a:off x="7594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67164</xdr:rowOff>
    </xdr:from>
    <xdr:to>
      <xdr:col>36</xdr:col>
      <xdr:colOff>165100</xdr:colOff>
      <xdr:row>56</xdr:row>
      <xdr:rowOff>168764</xdr:rowOff>
    </xdr:to>
    <xdr:sp macro="" textlink="">
      <xdr:nvSpPr>
        <xdr:cNvPr id="359" name="フローチャート: 判断 358"/>
        <xdr:cNvSpPr/>
      </xdr:nvSpPr>
      <xdr:spPr>
        <a:xfrm>
          <a:off x="6921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13841</xdr:rowOff>
    </xdr:from>
    <xdr:ext cx="534377" cy="259045"/>
    <xdr:sp macro="" textlink="">
      <xdr:nvSpPr>
        <xdr:cNvPr id="360" name="テキスト ボックス 359"/>
        <xdr:cNvSpPr txBox="1"/>
      </xdr:nvSpPr>
      <xdr:spPr>
        <a:xfrm>
          <a:off x="6705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140106</xdr:rowOff>
    </xdr:from>
    <xdr:to>
      <xdr:col>55</xdr:col>
      <xdr:colOff>50800</xdr:colOff>
      <xdr:row>56</xdr:row>
      <xdr:rowOff>70256</xdr:rowOff>
    </xdr:to>
    <xdr:sp macro="" textlink="">
      <xdr:nvSpPr>
        <xdr:cNvPr id="366" name="楕円 365"/>
        <xdr:cNvSpPr/>
      </xdr:nvSpPr>
      <xdr:spPr>
        <a:xfrm>
          <a:off x="10426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118533</xdr:rowOff>
    </xdr:from>
    <xdr:ext cx="534377" cy="259045"/>
    <xdr:sp macro="" textlink="">
      <xdr:nvSpPr>
        <xdr:cNvPr id="367" name="普通建設事業費該当値テキスト"/>
        <xdr:cNvSpPr txBox="1"/>
      </xdr:nvSpPr>
      <xdr:spPr>
        <a:xfrm>
          <a:off x="10528300"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19215</xdr:rowOff>
    </xdr:from>
    <xdr:to>
      <xdr:col>50</xdr:col>
      <xdr:colOff>165100</xdr:colOff>
      <xdr:row>56</xdr:row>
      <xdr:rowOff>120815</xdr:rowOff>
    </xdr:to>
    <xdr:sp macro="" textlink="">
      <xdr:nvSpPr>
        <xdr:cNvPr id="368" name="楕円 367"/>
        <xdr:cNvSpPr/>
      </xdr:nvSpPr>
      <xdr:spPr>
        <a:xfrm>
          <a:off x="9588500" y="9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111942</xdr:rowOff>
    </xdr:from>
    <xdr:ext cx="534377" cy="259045"/>
    <xdr:sp macro="" textlink="">
      <xdr:nvSpPr>
        <xdr:cNvPr id="369" name="テキスト ボックス 368"/>
        <xdr:cNvSpPr txBox="1"/>
      </xdr:nvSpPr>
      <xdr:spPr>
        <a:xfrm>
          <a:off x="9372111" y="9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31997</xdr:rowOff>
    </xdr:from>
    <xdr:to>
      <xdr:col>46</xdr:col>
      <xdr:colOff>38100</xdr:colOff>
      <xdr:row>56</xdr:row>
      <xdr:rowOff>133597</xdr:rowOff>
    </xdr:to>
    <xdr:sp macro="" textlink="">
      <xdr:nvSpPr>
        <xdr:cNvPr id="370" name="楕円 369"/>
        <xdr:cNvSpPr/>
      </xdr:nvSpPr>
      <xdr:spPr>
        <a:xfrm>
          <a:off x="8699500" y="96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150124</xdr:rowOff>
    </xdr:from>
    <xdr:ext cx="534377" cy="259045"/>
    <xdr:sp macro="" textlink="">
      <xdr:nvSpPr>
        <xdr:cNvPr id="371" name="テキスト ボックス 370"/>
        <xdr:cNvSpPr txBox="1"/>
      </xdr:nvSpPr>
      <xdr:spPr>
        <a:xfrm>
          <a:off x="8483111" y="94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23178</xdr:rowOff>
    </xdr:from>
    <xdr:to>
      <xdr:col>41</xdr:col>
      <xdr:colOff>101600</xdr:colOff>
      <xdr:row>56</xdr:row>
      <xdr:rowOff>124778</xdr:rowOff>
    </xdr:to>
    <xdr:sp macro="" textlink="">
      <xdr:nvSpPr>
        <xdr:cNvPr id="372" name="楕円 371"/>
        <xdr:cNvSpPr/>
      </xdr:nvSpPr>
      <xdr:spPr>
        <a:xfrm>
          <a:off x="7810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141305</xdr:rowOff>
    </xdr:from>
    <xdr:ext cx="534377" cy="259045"/>
    <xdr:sp macro="" textlink="">
      <xdr:nvSpPr>
        <xdr:cNvPr id="373" name="テキスト ボックス 372"/>
        <xdr:cNvSpPr txBox="1"/>
      </xdr:nvSpPr>
      <xdr:spPr>
        <a:xfrm>
          <a:off x="7594111" y="93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35675</xdr:rowOff>
    </xdr:from>
    <xdr:to>
      <xdr:col>36</xdr:col>
      <xdr:colOff>165100</xdr:colOff>
      <xdr:row>57</xdr:row>
      <xdr:rowOff>137275</xdr:rowOff>
    </xdr:to>
    <xdr:sp macro="" textlink="">
      <xdr:nvSpPr>
        <xdr:cNvPr id="374" name="楕円 373"/>
        <xdr:cNvSpPr/>
      </xdr:nvSpPr>
      <xdr:spPr>
        <a:xfrm>
          <a:off x="6921500" y="9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128402</xdr:rowOff>
    </xdr:from>
    <xdr:ext cx="534377" cy="259045"/>
    <xdr:sp macro="" textlink="">
      <xdr:nvSpPr>
        <xdr:cNvPr id="375" name="テキスト ボックス 374"/>
        <xdr:cNvSpPr txBox="1"/>
      </xdr:nvSpPr>
      <xdr:spPr>
        <a:xfrm>
          <a:off x="6705111" y="99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140798</xdr:rowOff>
    </xdr:from>
    <xdr:to>
      <xdr:col>54</xdr:col>
      <xdr:colOff>189865</xdr:colOff>
      <xdr:row>78</xdr:row>
      <xdr:rowOff>90049</xdr:rowOff>
    </xdr:to>
    <xdr:cxnSp macro="">
      <xdr:nvCxnSpPr>
        <xdr:cNvPr id="397" name="直線コネクタ 396"/>
        <xdr:cNvCxnSpPr/>
      </xdr:nvCxnSpPr>
      <xdr:spPr>
        <a:xfrm flipV="1">
          <a:off x="10475595" y="12313748"/>
          <a:ext cx="127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93876</xdr:rowOff>
    </xdr:from>
    <xdr:ext cx="469744" cy="259045"/>
    <xdr:sp macro="" textlink="">
      <xdr:nvSpPr>
        <xdr:cNvPr id="398" name="普通建設事業費 （ うち新規整備　）最小値テキスト"/>
        <xdr:cNvSpPr txBox="1"/>
      </xdr:nvSpPr>
      <xdr:spPr>
        <a:xfrm>
          <a:off x="10528300" y="134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90049</xdr:rowOff>
    </xdr:from>
    <xdr:to>
      <xdr:col>55</xdr:col>
      <xdr:colOff>88900</xdr:colOff>
      <xdr:row>78</xdr:row>
      <xdr:rowOff>90049</xdr:rowOff>
    </xdr:to>
    <xdr:cxnSp macro="">
      <xdr:nvCxnSpPr>
        <xdr:cNvPr id="399" name="直線コネクタ 398"/>
        <xdr:cNvCxnSpPr/>
      </xdr:nvCxnSpPr>
      <xdr:spPr>
        <a:xfrm>
          <a:off x="10388600" y="134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87475</xdr:rowOff>
    </xdr:from>
    <xdr:ext cx="534377" cy="259045"/>
    <xdr:sp macro="" textlink="">
      <xdr:nvSpPr>
        <xdr:cNvPr id="400" name="普通建設事業費 （ うち新規整備　）最大値テキスト"/>
        <xdr:cNvSpPr txBox="1"/>
      </xdr:nvSpPr>
      <xdr:spPr>
        <a:xfrm>
          <a:off x="10528300" y="120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140798</xdr:rowOff>
    </xdr:from>
    <xdr:to>
      <xdr:col>55</xdr:col>
      <xdr:colOff>88900</xdr:colOff>
      <xdr:row>71</xdr:row>
      <xdr:rowOff>140798</xdr:rowOff>
    </xdr:to>
    <xdr:cxnSp macro="">
      <xdr:nvCxnSpPr>
        <xdr:cNvPr id="401" name="直線コネクタ 400"/>
        <xdr:cNvCxnSpPr/>
      </xdr:nvCxnSpPr>
      <xdr:spPr>
        <a:xfrm>
          <a:off x="10388600" y="1231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17399</xdr:rowOff>
    </xdr:from>
    <xdr:to>
      <xdr:col>55</xdr:col>
      <xdr:colOff>0</xdr:colOff>
      <xdr:row>78</xdr:row>
      <xdr:rowOff>90049</xdr:rowOff>
    </xdr:to>
    <xdr:cxnSp macro="">
      <xdr:nvCxnSpPr>
        <xdr:cNvPr id="402" name="直線コネクタ 401"/>
        <xdr:cNvCxnSpPr/>
      </xdr:nvCxnSpPr>
      <xdr:spPr>
        <a:xfrm>
          <a:off x="9639300" y="13390499"/>
          <a:ext cx="838200" cy="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165955</xdr:rowOff>
    </xdr:from>
    <xdr:ext cx="534377" cy="259045"/>
    <xdr:sp macro="" textlink="">
      <xdr:nvSpPr>
        <xdr:cNvPr id="403" name="普通建設事業費 （ うち新規整備　）平均値テキスト"/>
        <xdr:cNvSpPr txBox="1"/>
      </xdr:nvSpPr>
      <xdr:spPr>
        <a:xfrm>
          <a:off x="10528300" y="12853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143078</xdr:rowOff>
    </xdr:from>
    <xdr:to>
      <xdr:col>55</xdr:col>
      <xdr:colOff>50800</xdr:colOff>
      <xdr:row>76</xdr:row>
      <xdr:rowOff>73228</xdr:rowOff>
    </xdr:to>
    <xdr:sp macro="" textlink="">
      <xdr:nvSpPr>
        <xdr:cNvPr id="404" name="フローチャート: 判断 403"/>
        <xdr:cNvSpPr/>
      </xdr:nvSpPr>
      <xdr:spPr>
        <a:xfrm>
          <a:off x="104267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145278</xdr:rowOff>
    </xdr:from>
    <xdr:to>
      <xdr:col>50</xdr:col>
      <xdr:colOff>114300</xdr:colOff>
      <xdr:row>78</xdr:row>
      <xdr:rowOff>17399</xdr:rowOff>
    </xdr:to>
    <xdr:cxnSp macro="">
      <xdr:nvCxnSpPr>
        <xdr:cNvPr id="405" name="直線コネクタ 404"/>
        <xdr:cNvCxnSpPr/>
      </xdr:nvCxnSpPr>
      <xdr:spPr>
        <a:xfrm>
          <a:off x="8750300" y="1334692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88443</xdr:rowOff>
    </xdr:from>
    <xdr:to>
      <xdr:col>50</xdr:col>
      <xdr:colOff>165100</xdr:colOff>
      <xdr:row>76</xdr:row>
      <xdr:rowOff>18593</xdr:rowOff>
    </xdr:to>
    <xdr:sp macro="" textlink="">
      <xdr:nvSpPr>
        <xdr:cNvPr id="406" name="フローチャート: 判断 405"/>
        <xdr:cNvSpPr/>
      </xdr:nvSpPr>
      <xdr:spPr>
        <a:xfrm>
          <a:off x="9588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35120</xdr:rowOff>
    </xdr:from>
    <xdr:ext cx="534377" cy="259045"/>
    <xdr:sp macro="" textlink="">
      <xdr:nvSpPr>
        <xdr:cNvPr id="407" name="テキスト ボックス 406"/>
        <xdr:cNvSpPr txBox="1"/>
      </xdr:nvSpPr>
      <xdr:spPr>
        <a:xfrm>
          <a:off x="9372111" y="127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145278</xdr:rowOff>
    </xdr:from>
    <xdr:to>
      <xdr:col>45</xdr:col>
      <xdr:colOff>177800</xdr:colOff>
      <xdr:row>78</xdr:row>
      <xdr:rowOff>27549</xdr:rowOff>
    </xdr:to>
    <xdr:cxnSp macro="">
      <xdr:nvCxnSpPr>
        <xdr:cNvPr id="408" name="直線コネクタ 407"/>
        <xdr:cNvCxnSpPr/>
      </xdr:nvCxnSpPr>
      <xdr:spPr>
        <a:xfrm flipV="1">
          <a:off x="7861300" y="1334692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09" name="フローチャート: 判断 408"/>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148094</xdr:rowOff>
    </xdr:from>
    <xdr:ext cx="534377" cy="259045"/>
    <xdr:sp macro="" textlink="">
      <xdr:nvSpPr>
        <xdr:cNvPr id="410" name="テキスト ボックス 409"/>
        <xdr:cNvSpPr txBox="1"/>
      </xdr:nvSpPr>
      <xdr:spPr>
        <a:xfrm>
          <a:off x="8483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11" name="フローチャート: 判断 410"/>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168439</xdr:rowOff>
    </xdr:from>
    <xdr:ext cx="534377" cy="259045"/>
    <xdr:sp macro="" textlink="">
      <xdr:nvSpPr>
        <xdr:cNvPr id="412" name="テキスト ボックス 411"/>
        <xdr:cNvSpPr txBox="1"/>
      </xdr:nvSpPr>
      <xdr:spPr>
        <a:xfrm>
          <a:off x="7594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39249</xdr:rowOff>
    </xdr:from>
    <xdr:to>
      <xdr:col>55</xdr:col>
      <xdr:colOff>50800</xdr:colOff>
      <xdr:row>78</xdr:row>
      <xdr:rowOff>140849</xdr:rowOff>
    </xdr:to>
    <xdr:sp macro="" textlink="">
      <xdr:nvSpPr>
        <xdr:cNvPr id="418" name="楕円 417"/>
        <xdr:cNvSpPr/>
      </xdr:nvSpPr>
      <xdr:spPr>
        <a:xfrm>
          <a:off x="104267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125626</xdr:rowOff>
    </xdr:from>
    <xdr:ext cx="469744" cy="259045"/>
    <xdr:sp macro="" textlink="">
      <xdr:nvSpPr>
        <xdr:cNvPr id="419" name="普通建設事業費 （ うち新規整備　）該当値テキスト"/>
        <xdr:cNvSpPr txBox="1"/>
      </xdr:nvSpPr>
      <xdr:spPr>
        <a:xfrm>
          <a:off x="10528300" y="13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138049</xdr:rowOff>
    </xdr:from>
    <xdr:to>
      <xdr:col>50</xdr:col>
      <xdr:colOff>165100</xdr:colOff>
      <xdr:row>78</xdr:row>
      <xdr:rowOff>68199</xdr:rowOff>
    </xdr:to>
    <xdr:sp macro="" textlink="">
      <xdr:nvSpPr>
        <xdr:cNvPr id="420" name="楕円 419"/>
        <xdr:cNvSpPr/>
      </xdr:nvSpPr>
      <xdr:spPr>
        <a:xfrm>
          <a:off x="9588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59326</xdr:rowOff>
    </xdr:from>
    <xdr:ext cx="469744" cy="259045"/>
    <xdr:sp macro="" textlink="">
      <xdr:nvSpPr>
        <xdr:cNvPr id="421" name="テキスト ボックス 420"/>
        <xdr:cNvSpPr txBox="1"/>
      </xdr:nvSpPr>
      <xdr:spPr>
        <a:xfrm>
          <a:off x="9404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94478</xdr:rowOff>
    </xdr:from>
    <xdr:to>
      <xdr:col>46</xdr:col>
      <xdr:colOff>38100</xdr:colOff>
      <xdr:row>78</xdr:row>
      <xdr:rowOff>24628</xdr:rowOff>
    </xdr:to>
    <xdr:sp macro="" textlink="">
      <xdr:nvSpPr>
        <xdr:cNvPr id="422" name="楕円 421"/>
        <xdr:cNvSpPr/>
      </xdr:nvSpPr>
      <xdr:spPr>
        <a:xfrm>
          <a:off x="8699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15755</xdr:rowOff>
    </xdr:from>
    <xdr:ext cx="469744" cy="259045"/>
    <xdr:sp macro="" textlink="">
      <xdr:nvSpPr>
        <xdr:cNvPr id="423" name="テキスト ボックス 422"/>
        <xdr:cNvSpPr txBox="1"/>
      </xdr:nvSpPr>
      <xdr:spPr>
        <a:xfrm>
          <a:off x="8515428" y="133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148199</xdr:rowOff>
    </xdr:from>
    <xdr:to>
      <xdr:col>41</xdr:col>
      <xdr:colOff>101600</xdr:colOff>
      <xdr:row>78</xdr:row>
      <xdr:rowOff>78349</xdr:rowOff>
    </xdr:to>
    <xdr:sp macro="" textlink="">
      <xdr:nvSpPr>
        <xdr:cNvPr id="424" name="楕円 423"/>
        <xdr:cNvSpPr/>
      </xdr:nvSpPr>
      <xdr:spPr>
        <a:xfrm>
          <a:off x="78105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69476</xdr:rowOff>
    </xdr:from>
    <xdr:ext cx="469744" cy="259045"/>
    <xdr:sp macro="" textlink="">
      <xdr:nvSpPr>
        <xdr:cNvPr id="425" name="テキスト ボックス 424"/>
        <xdr:cNvSpPr txBox="1"/>
      </xdr:nvSpPr>
      <xdr:spPr>
        <a:xfrm>
          <a:off x="7626428" y="134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8" name="テキスト ボックス 43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2" name="テキスト ボックス 44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4" name="テキスト ボックス 44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144776</xdr:rowOff>
    </xdr:from>
    <xdr:to>
      <xdr:col>54</xdr:col>
      <xdr:colOff>189865</xdr:colOff>
      <xdr:row>96</xdr:row>
      <xdr:rowOff>158628</xdr:rowOff>
    </xdr:to>
    <xdr:cxnSp macro="">
      <xdr:nvCxnSpPr>
        <xdr:cNvPr id="448" name="直線コネクタ 447"/>
        <xdr:cNvCxnSpPr/>
      </xdr:nvCxnSpPr>
      <xdr:spPr>
        <a:xfrm flipV="1">
          <a:off x="10475595" y="15575276"/>
          <a:ext cx="1270" cy="104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162455</xdr:rowOff>
    </xdr:from>
    <xdr:ext cx="534377" cy="259045"/>
    <xdr:sp macro="" textlink="">
      <xdr:nvSpPr>
        <xdr:cNvPr id="449" name="普通建設事業費 （ うち更新整備　）最小値テキスト"/>
        <xdr:cNvSpPr txBox="1"/>
      </xdr:nvSpPr>
      <xdr:spPr>
        <a:xfrm>
          <a:off x="10528300" y="1662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158628</xdr:rowOff>
    </xdr:from>
    <xdr:to>
      <xdr:col>55</xdr:col>
      <xdr:colOff>88900</xdr:colOff>
      <xdr:row>96</xdr:row>
      <xdr:rowOff>158628</xdr:rowOff>
    </xdr:to>
    <xdr:cxnSp macro="">
      <xdr:nvCxnSpPr>
        <xdr:cNvPr id="450" name="直線コネクタ 449"/>
        <xdr:cNvCxnSpPr/>
      </xdr:nvCxnSpPr>
      <xdr:spPr>
        <a:xfrm>
          <a:off x="10388600" y="166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91453</xdr:rowOff>
    </xdr:from>
    <xdr:ext cx="534377" cy="259045"/>
    <xdr:sp macro="" textlink="">
      <xdr:nvSpPr>
        <xdr:cNvPr id="451" name="普通建設事業費 （ うち更新整備　）最大値テキスト"/>
        <xdr:cNvSpPr txBox="1"/>
      </xdr:nvSpPr>
      <xdr:spPr>
        <a:xfrm>
          <a:off x="10528300" y="153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144776</xdr:rowOff>
    </xdr:from>
    <xdr:to>
      <xdr:col>55</xdr:col>
      <xdr:colOff>88900</xdr:colOff>
      <xdr:row>90</xdr:row>
      <xdr:rowOff>144776</xdr:rowOff>
    </xdr:to>
    <xdr:cxnSp macro="">
      <xdr:nvCxnSpPr>
        <xdr:cNvPr id="452" name="直線コネクタ 451"/>
        <xdr:cNvCxnSpPr/>
      </xdr:nvCxnSpPr>
      <xdr:spPr>
        <a:xfrm>
          <a:off x="10388600" y="1557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12187</xdr:rowOff>
    </xdr:from>
    <xdr:to>
      <xdr:col>55</xdr:col>
      <xdr:colOff>0</xdr:colOff>
      <xdr:row>95</xdr:row>
      <xdr:rowOff>15159</xdr:rowOff>
    </xdr:to>
    <xdr:cxnSp macro="">
      <xdr:nvCxnSpPr>
        <xdr:cNvPr id="453" name="直線コネクタ 452"/>
        <xdr:cNvCxnSpPr/>
      </xdr:nvCxnSpPr>
      <xdr:spPr>
        <a:xfrm>
          <a:off x="9639300" y="1629993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34693</xdr:rowOff>
    </xdr:from>
    <xdr:ext cx="534377" cy="259045"/>
    <xdr:sp macro="" textlink="">
      <xdr:nvSpPr>
        <xdr:cNvPr id="454" name="普通建設事業費 （ うち更新整備　）平均値テキスト"/>
        <xdr:cNvSpPr txBox="1"/>
      </xdr:nvSpPr>
      <xdr:spPr>
        <a:xfrm>
          <a:off x="10528300" y="1597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11816</xdr:rowOff>
    </xdr:from>
    <xdr:to>
      <xdr:col>55</xdr:col>
      <xdr:colOff>50800</xdr:colOff>
      <xdr:row>94</xdr:row>
      <xdr:rowOff>113416</xdr:rowOff>
    </xdr:to>
    <xdr:sp macro="" textlink="">
      <xdr:nvSpPr>
        <xdr:cNvPr id="455" name="フローチャート: 判断 454"/>
        <xdr:cNvSpPr/>
      </xdr:nvSpPr>
      <xdr:spPr>
        <a:xfrm>
          <a:off x="104267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12187</xdr:rowOff>
    </xdr:from>
    <xdr:to>
      <xdr:col>50</xdr:col>
      <xdr:colOff>114300</xdr:colOff>
      <xdr:row>96</xdr:row>
      <xdr:rowOff>114874</xdr:rowOff>
    </xdr:to>
    <xdr:cxnSp macro="">
      <xdr:nvCxnSpPr>
        <xdr:cNvPr id="456" name="直線コネクタ 455"/>
        <xdr:cNvCxnSpPr/>
      </xdr:nvCxnSpPr>
      <xdr:spPr>
        <a:xfrm flipV="1">
          <a:off x="8750300" y="16299937"/>
          <a:ext cx="889000" cy="27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60827</xdr:rowOff>
    </xdr:from>
    <xdr:to>
      <xdr:col>50</xdr:col>
      <xdr:colOff>165100</xdr:colOff>
      <xdr:row>95</xdr:row>
      <xdr:rowOff>162427</xdr:rowOff>
    </xdr:to>
    <xdr:sp macro="" textlink="">
      <xdr:nvSpPr>
        <xdr:cNvPr id="457" name="フローチャート: 判断 456"/>
        <xdr:cNvSpPr/>
      </xdr:nvSpPr>
      <xdr:spPr>
        <a:xfrm>
          <a:off x="9588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153554</xdr:rowOff>
    </xdr:from>
    <xdr:ext cx="534377" cy="259045"/>
    <xdr:sp macro="" textlink="">
      <xdr:nvSpPr>
        <xdr:cNvPr id="458" name="テキスト ボックス 457"/>
        <xdr:cNvSpPr txBox="1"/>
      </xdr:nvSpPr>
      <xdr:spPr>
        <a:xfrm>
          <a:off x="9372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114874</xdr:rowOff>
    </xdr:from>
    <xdr:to>
      <xdr:col>45</xdr:col>
      <xdr:colOff>177800</xdr:colOff>
      <xdr:row>97</xdr:row>
      <xdr:rowOff>130235</xdr:rowOff>
    </xdr:to>
    <xdr:cxnSp macro="">
      <xdr:nvCxnSpPr>
        <xdr:cNvPr id="459" name="直線コネクタ 458"/>
        <xdr:cNvCxnSpPr/>
      </xdr:nvCxnSpPr>
      <xdr:spPr>
        <a:xfrm flipV="1">
          <a:off x="7861300" y="16574074"/>
          <a:ext cx="889000" cy="1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118756</xdr:rowOff>
    </xdr:from>
    <xdr:to>
      <xdr:col>46</xdr:col>
      <xdr:colOff>38100</xdr:colOff>
      <xdr:row>97</xdr:row>
      <xdr:rowOff>48906</xdr:rowOff>
    </xdr:to>
    <xdr:sp macro="" textlink="">
      <xdr:nvSpPr>
        <xdr:cNvPr id="460" name="フローチャート: 判断 459"/>
        <xdr:cNvSpPr/>
      </xdr:nvSpPr>
      <xdr:spPr>
        <a:xfrm>
          <a:off x="8699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40033</xdr:rowOff>
    </xdr:from>
    <xdr:ext cx="534377" cy="259045"/>
    <xdr:sp macro="" textlink="">
      <xdr:nvSpPr>
        <xdr:cNvPr id="461" name="テキスト ボックス 460"/>
        <xdr:cNvSpPr txBox="1"/>
      </xdr:nvSpPr>
      <xdr:spPr>
        <a:xfrm>
          <a:off x="8483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xdr:rowOff>
    </xdr:from>
    <xdr:to>
      <xdr:col>41</xdr:col>
      <xdr:colOff>101600</xdr:colOff>
      <xdr:row>96</xdr:row>
      <xdr:rowOff>106696</xdr:rowOff>
    </xdr:to>
    <xdr:sp macro="" textlink="">
      <xdr:nvSpPr>
        <xdr:cNvPr id="462" name="フローチャート: 判断 461"/>
        <xdr:cNvSpPr/>
      </xdr:nvSpPr>
      <xdr:spPr>
        <a:xfrm>
          <a:off x="7810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123223</xdr:rowOff>
    </xdr:from>
    <xdr:ext cx="534377" cy="259045"/>
    <xdr:sp macro="" textlink="">
      <xdr:nvSpPr>
        <xdr:cNvPr id="463" name="テキスト ボックス 462"/>
        <xdr:cNvSpPr txBox="1"/>
      </xdr:nvSpPr>
      <xdr:spPr>
        <a:xfrm>
          <a:off x="7594111" y="162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135809</xdr:rowOff>
    </xdr:from>
    <xdr:to>
      <xdr:col>55</xdr:col>
      <xdr:colOff>50800</xdr:colOff>
      <xdr:row>95</xdr:row>
      <xdr:rowOff>65959</xdr:rowOff>
    </xdr:to>
    <xdr:sp macro="" textlink="">
      <xdr:nvSpPr>
        <xdr:cNvPr id="469" name="楕円 468"/>
        <xdr:cNvSpPr/>
      </xdr:nvSpPr>
      <xdr:spPr>
        <a:xfrm>
          <a:off x="10426700" y="162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114236</xdr:rowOff>
    </xdr:from>
    <xdr:ext cx="534377" cy="259045"/>
    <xdr:sp macro="" textlink="">
      <xdr:nvSpPr>
        <xdr:cNvPr id="470" name="普通建設事業費 （ うち更新整備　）該当値テキスト"/>
        <xdr:cNvSpPr txBox="1"/>
      </xdr:nvSpPr>
      <xdr:spPr>
        <a:xfrm>
          <a:off x="10528300" y="162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132837</xdr:rowOff>
    </xdr:from>
    <xdr:to>
      <xdr:col>50</xdr:col>
      <xdr:colOff>165100</xdr:colOff>
      <xdr:row>95</xdr:row>
      <xdr:rowOff>62987</xdr:rowOff>
    </xdr:to>
    <xdr:sp macro="" textlink="">
      <xdr:nvSpPr>
        <xdr:cNvPr id="471" name="楕円 470"/>
        <xdr:cNvSpPr/>
      </xdr:nvSpPr>
      <xdr:spPr>
        <a:xfrm>
          <a:off x="9588500" y="162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79514</xdr:rowOff>
    </xdr:from>
    <xdr:ext cx="534377" cy="259045"/>
    <xdr:sp macro="" textlink="">
      <xdr:nvSpPr>
        <xdr:cNvPr id="472" name="テキスト ボックス 471"/>
        <xdr:cNvSpPr txBox="1"/>
      </xdr:nvSpPr>
      <xdr:spPr>
        <a:xfrm>
          <a:off x="9372111" y="160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64074</xdr:rowOff>
    </xdr:from>
    <xdr:to>
      <xdr:col>46</xdr:col>
      <xdr:colOff>38100</xdr:colOff>
      <xdr:row>96</xdr:row>
      <xdr:rowOff>165674</xdr:rowOff>
    </xdr:to>
    <xdr:sp macro="" textlink="">
      <xdr:nvSpPr>
        <xdr:cNvPr id="473" name="楕円 472"/>
        <xdr:cNvSpPr/>
      </xdr:nvSpPr>
      <xdr:spPr>
        <a:xfrm>
          <a:off x="8699500" y="165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10751</xdr:rowOff>
    </xdr:from>
    <xdr:ext cx="534377" cy="259045"/>
    <xdr:sp macro="" textlink="">
      <xdr:nvSpPr>
        <xdr:cNvPr id="474" name="テキスト ボックス 473"/>
        <xdr:cNvSpPr txBox="1"/>
      </xdr:nvSpPr>
      <xdr:spPr>
        <a:xfrm>
          <a:off x="8483111" y="162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79435</xdr:rowOff>
    </xdr:from>
    <xdr:to>
      <xdr:col>41</xdr:col>
      <xdr:colOff>101600</xdr:colOff>
      <xdr:row>98</xdr:row>
      <xdr:rowOff>9585</xdr:rowOff>
    </xdr:to>
    <xdr:sp macro="" textlink="">
      <xdr:nvSpPr>
        <xdr:cNvPr id="475" name="楕円 474"/>
        <xdr:cNvSpPr/>
      </xdr:nvSpPr>
      <xdr:spPr>
        <a:xfrm>
          <a:off x="7810500" y="167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xdr:rowOff>
    </xdr:from>
    <xdr:ext cx="534377" cy="259045"/>
    <xdr:sp macro="" textlink="">
      <xdr:nvSpPr>
        <xdr:cNvPr id="476" name="テキスト ボックス 475"/>
        <xdr:cNvSpPr txBox="1"/>
      </xdr:nvSpPr>
      <xdr:spPr>
        <a:xfrm>
          <a:off x="7594111" y="168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53403</xdr:rowOff>
    </xdr:from>
    <xdr:to>
      <xdr:col>85</xdr:col>
      <xdr:colOff>126364</xdr:colOff>
      <xdr:row>39</xdr:row>
      <xdr:rowOff>44450</xdr:rowOff>
    </xdr:to>
    <xdr:cxnSp macro="">
      <xdr:nvCxnSpPr>
        <xdr:cNvPr id="500" name="直線コネクタ 499"/>
        <xdr:cNvCxnSpPr/>
      </xdr:nvCxnSpPr>
      <xdr:spPr>
        <a:xfrm flipV="1">
          <a:off x="16317595" y="5368353"/>
          <a:ext cx="1269" cy="136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xdr:rowOff>
    </xdr:from>
    <xdr:ext cx="469744" cy="259045"/>
    <xdr:sp macro="" textlink="">
      <xdr:nvSpPr>
        <xdr:cNvPr id="503" name="災害復旧事業費最大値テキスト"/>
        <xdr:cNvSpPr txBox="1"/>
      </xdr:nvSpPr>
      <xdr:spPr>
        <a:xfrm>
          <a:off x="16370300" y="51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53403</xdr:rowOff>
    </xdr:from>
    <xdr:to>
      <xdr:col>86</xdr:col>
      <xdr:colOff>25400</xdr:colOff>
      <xdr:row>31</xdr:row>
      <xdr:rowOff>53403</xdr:rowOff>
    </xdr:to>
    <xdr:cxnSp macro="">
      <xdr:nvCxnSpPr>
        <xdr:cNvPr id="504" name="直線コネクタ 503"/>
        <xdr:cNvCxnSpPr/>
      </xdr:nvCxnSpPr>
      <xdr:spPr>
        <a:xfrm>
          <a:off x="16230600" y="536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77868</xdr:rowOff>
    </xdr:from>
    <xdr:ext cx="469744" cy="259045"/>
    <xdr:sp macro="" textlink="">
      <xdr:nvSpPr>
        <xdr:cNvPr id="506" name="災害復旧事業費平均値テキスト"/>
        <xdr:cNvSpPr txBox="1"/>
      </xdr:nvSpPr>
      <xdr:spPr>
        <a:xfrm>
          <a:off x="16370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54991</xdr:rowOff>
    </xdr:from>
    <xdr:to>
      <xdr:col>85</xdr:col>
      <xdr:colOff>177800</xdr:colOff>
      <xdr:row>37</xdr:row>
      <xdr:rowOff>156591</xdr:rowOff>
    </xdr:to>
    <xdr:sp macro="" textlink="">
      <xdr:nvSpPr>
        <xdr:cNvPr id="507" name="フローチャート: 判断 506"/>
        <xdr:cNvSpPr/>
      </xdr:nvSpPr>
      <xdr:spPr>
        <a:xfrm>
          <a:off x="16268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78994</xdr:rowOff>
    </xdr:from>
    <xdr:to>
      <xdr:col>81</xdr:col>
      <xdr:colOff>101600</xdr:colOff>
      <xdr:row>39</xdr:row>
      <xdr:rowOff>9144</xdr:rowOff>
    </xdr:to>
    <xdr:sp macro="" textlink="">
      <xdr:nvSpPr>
        <xdr:cNvPr id="509" name="フローチャート: 判断 508"/>
        <xdr:cNvSpPr/>
      </xdr:nvSpPr>
      <xdr:spPr>
        <a:xfrm>
          <a:off x="15430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25671</xdr:rowOff>
    </xdr:from>
    <xdr:ext cx="378565" cy="259045"/>
    <xdr:sp macro="" textlink="">
      <xdr:nvSpPr>
        <xdr:cNvPr id="510" name="テキスト ボックス 509"/>
        <xdr:cNvSpPr txBox="1"/>
      </xdr:nvSpPr>
      <xdr:spPr>
        <a:xfrm>
          <a:off x="15292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108903</xdr:rowOff>
    </xdr:from>
    <xdr:to>
      <xdr:col>76</xdr:col>
      <xdr:colOff>165100</xdr:colOff>
      <xdr:row>39</xdr:row>
      <xdr:rowOff>39053</xdr:rowOff>
    </xdr:to>
    <xdr:sp macro="" textlink="">
      <xdr:nvSpPr>
        <xdr:cNvPr id="512" name="フローチャート: 判断 511"/>
        <xdr:cNvSpPr/>
      </xdr:nvSpPr>
      <xdr:spPr>
        <a:xfrm>
          <a:off x="14541500" y="662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55580</xdr:rowOff>
    </xdr:from>
    <xdr:ext cx="378565" cy="259045"/>
    <xdr:sp macro="" textlink="">
      <xdr:nvSpPr>
        <xdr:cNvPr id="513" name="テキスト ボックス 512"/>
        <xdr:cNvSpPr txBox="1"/>
      </xdr:nvSpPr>
      <xdr:spPr>
        <a:xfrm>
          <a:off x="14403017" y="639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152146</xdr:rowOff>
    </xdr:from>
    <xdr:to>
      <xdr:col>72</xdr:col>
      <xdr:colOff>38100</xdr:colOff>
      <xdr:row>37</xdr:row>
      <xdr:rowOff>82296</xdr:rowOff>
    </xdr:to>
    <xdr:sp macro="" textlink="">
      <xdr:nvSpPr>
        <xdr:cNvPr id="515" name="フローチャート: 判断 514"/>
        <xdr:cNvSpPr/>
      </xdr:nvSpPr>
      <xdr:spPr>
        <a:xfrm>
          <a:off x="13652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98823</xdr:rowOff>
    </xdr:from>
    <xdr:ext cx="469744" cy="259045"/>
    <xdr:sp macro="" textlink="">
      <xdr:nvSpPr>
        <xdr:cNvPr id="516" name="テキスト ボックス 515"/>
        <xdr:cNvSpPr txBox="1"/>
      </xdr:nvSpPr>
      <xdr:spPr>
        <a:xfrm>
          <a:off x="13468428" y="60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72517</xdr:rowOff>
    </xdr:from>
    <xdr:to>
      <xdr:col>67</xdr:col>
      <xdr:colOff>101600</xdr:colOff>
      <xdr:row>36</xdr:row>
      <xdr:rowOff>2667</xdr:rowOff>
    </xdr:to>
    <xdr:sp macro="" textlink="">
      <xdr:nvSpPr>
        <xdr:cNvPr id="517" name="フローチャート: 判断 516"/>
        <xdr:cNvSpPr/>
      </xdr:nvSpPr>
      <xdr:spPr>
        <a:xfrm>
          <a:off x="12763500" y="607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19194</xdr:rowOff>
    </xdr:from>
    <xdr:ext cx="469744" cy="259045"/>
    <xdr:sp macro="" textlink="">
      <xdr:nvSpPr>
        <xdr:cNvPr id="518" name="テキスト ボックス 517"/>
        <xdr:cNvSpPr txBox="1"/>
      </xdr:nvSpPr>
      <xdr:spPr>
        <a:xfrm>
          <a:off x="12579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4" name="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6" name="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7" name="テキスト ボックス 52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8" name="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9" name="テキスト ボックス 52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0" name="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1" name="テキスト ボックス 53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2" name="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3" name="テキスト ボックス 53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3" name="テキスト ボックス 59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5" name="テキスト ボックス 59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5" name="テキスト ボックス 60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22689</xdr:rowOff>
    </xdr:from>
    <xdr:to>
      <xdr:col>85</xdr:col>
      <xdr:colOff>126364</xdr:colOff>
      <xdr:row>78</xdr:row>
      <xdr:rowOff>85065</xdr:rowOff>
    </xdr:to>
    <xdr:cxnSp macro="">
      <xdr:nvCxnSpPr>
        <xdr:cNvPr id="609" name="直線コネクタ 608"/>
        <xdr:cNvCxnSpPr/>
      </xdr:nvCxnSpPr>
      <xdr:spPr>
        <a:xfrm flipV="1">
          <a:off x="16317595" y="12195639"/>
          <a:ext cx="1269" cy="126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88892</xdr:rowOff>
    </xdr:from>
    <xdr:ext cx="534377" cy="259045"/>
    <xdr:sp macro="" textlink="">
      <xdr:nvSpPr>
        <xdr:cNvPr id="610" name="公債費最小値テキスト"/>
        <xdr:cNvSpPr txBox="1"/>
      </xdr:nvSpPr>
      <xdr:spPr>
        <a:xfrm>
          <a:off x="16370300" y="134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85065</xdr:rowOff>
    </xdr:from>
    <xdr:to>
      <xdr:col>86</xdr:col>
      <xdr:colOff>25400</xdr:colOff>
      <xdr:row>78</xdr:row>
      <xdr:rowOff>85065</xdr:rowOff>
    </xdr:to>
    <xdr:cxnSp macro="">
      <xdr:nvCxnSpPr>
        <xdr:cNvPr id="611" name="直線コネクタ 610"/>
        <xdr:cNvCxnSpPr/>
      </xdr:nvCxnSpPr>
      <xdr:spPr>
        <a:xfrm>
          <a:off x="16230600" y="1345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140816</xdr:rowOff>
    </xdr:from>
    <xdr:ext cx="534377" cy="259045"/>
    <xdr:sp macro="" textlink="">
      <xdr:nvSpPr>
        <xdr:cNvPr id="612" name="公債費最大値テキスト"/>
        <xdr:cNvSpPr txBox="1"/>
      </xdr:nvSpPr>
      <xdr:spPr>
        <a:xfrm>
          <a:off x="16370300" y="11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22689</xdr:rowOff>
    </xdr:from>
    <xdr:to>
      <xdr:col>86</xdr:col>
      <xdr:colOff>25400</xdr:colOff>
      <xdr:row>71</xdr:row>
      <xdr:rowOff>22689</xdr:rowOff>
    </xdr:to>
    <xdr:cxnSp macro="">
      <xdr:nvCxnSpPr>
        <xdr:cNvPr id="613" name="直線コネクタ 612"/>
        <xdr:cNvCxnSpPr/>
      </xdr:nvCxnSpPr>
      <xdr:spPr>
        <a:xfrm>
          <a:off x="16230600" y="121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85065</xdr:rowOff>
    </xdr:from>
    <xdr:to>
      <xdr:col>85</xdr:col>
      <xdr:colOff>127000</xdr:colOff>
      <xdr:row>78</xdr:row>
      <xdr:rowOff>87874</xdr:rowOff>
    </xdr:to>
    <xdr:cxnSp macro="">
      <xdr:nvCxnSpPr>
        <xdr:cNvPr id="614" name="直線コネクタ 613"/>
        <xdr:cNvCxnSpPr/>
      </xdr:nvCxnSpPr>
      <xdr:spPr>
        <a:xfrm flipV="1">
          <a:off x="15481300" y="1345816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46789</xdr:rowOff>
    </xdr:from>
    <xdr:ext cx="534377" cy="259045"/>
    <xdr:sp macro="" textlink="">
      <xdr:nvSpPr>
        <xdr:cNvPr id="615" name="公債費平均値テキスト"/>
        <xdr:cNvSpPr txBox="1"/>
      </xdr:nvSpPr>
      <xdr:spPr>
        <a:xfrm>
          <a:off x="16370300" y="1256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23912</xdr:rowOff>
    </xdr:from>
    <xdr:to>
      <xdr:col>85</xdr:col>
      <xdr:colOff>177800</xdr:colOff>
      <xdr:row>74</xdr:row>
      <xdr:rowOff>125512</xdr:rowOff>
    </xdr:to>
    <xdr:sp macro="" textlink="">
      <xdr:nvSpPr>
        <xdr:cNvPr id="616" name="フローチャート: 判断 615"/>
        <xdr:cNvSpPr/>
      </xdr:nvSpPr>
      <xdr:spPr>
        <a:xfrm>
          <a:off x="162687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74124</xdr:rowOff>
    </xdr:from>
    <xdr:to>
      <xdr:col>81</xdr:col>
      <xdr:colOff>50800</xdr:colOff>
      <xdr:row>78</xdr:row>
      <xdr:rowOff>87874</xdr:rowOff>
    </xdr:to>
    <xdr:cxnSp macro="">
      <xdr:nvCxnSpPr>
        <xdr:cNvPr id="617" name="直線コネクタ 616"/>
        <xdr:cNvCxnSpPr/>
      </xdr:nvCxnSpPr>
      <xdr:spPr>
        <a:xfrm>
          <a:off x="14592300" y="13447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62937</xdr:rowOff>
    </xdr:from>
    <xdr:to>
      <xdr:col>81</xdr:col>
      <xdr:colOff>101600</xdr:colOff>
      <xdr:row>74</xdr:row>
      <xdr:rowOff>164537</xdr:rowOff>
    </xdr:to>
    <xdr:sp macro="" textlink="">
      <xdr:nvSpPr>
        <xdr:cNvPr id="618" name="フローチャート: 判断 617"/>
        <xdr:cNvSpPr/>
      </xdr:nvSpPr>
      <xdr:spPr>
        <a:xfrm>
          <a:off x="15430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9614</xdr:rowOff>
    </xdr:from>
    <xdr:ext cx="534377" cy="259045"/>
    <xdr:sp macro="" textlink="">
      <xdr:nvSpPr>
        <xdr:cNvPr id="619" name="テキスト ボックス 618"/>
        <xdr:cNvSpPr txBox="1"/>
      </xdr:nvSpPr>
      <xdr:spPr>
        <a:xfrm>
          <a:off x="15214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142999</xdr:rowOff>
    </xdr:from>
    <xdr:to>
      <xdr:col>76</xdr:col>
      <xdr:colOff>114300</xdr:colOff>
      <xdr:row>78</xdr:row>
      <xdr:rowOff>74124</xdr:rowOff>
    </xdr:to>
    <xdr:cxnSp macro="">
      <xdr:nvCxnSpPr>
        <xdr:cNvPr id="620" name="直線コネクタ 619"/>
        <xdr:cNvCxnSpPr/>
      </xdr:nvCxnSpPr>
      <xdr:spPr>
        <a:xfrm>
          <a:off x="13703300" y="13344649"/>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33252</xdr:rowOff>
    </xdr:from>
    <xdr:to>
      <xdr:col>76</xdr:col>
      <xdr:colOff>165100</xdr:colOff>
      <xdr:row>75</xdr:row>
      <xdr:rowOff>134852</xdr:rowOff>
    </xdr:to>
    <xdr:sp macro="" textlink="">
      <xdr:nvSpPr>
        <xdr:cNvPr id="621" name="フローチャート: 判断 620"/>
        <xdr:cNvSpPr/>
      </xdr:nvSpPr>
      <xdr:spPr>
        <a:xfrm>
          <a:off x="14541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151379</xdr:rowOff>
    </xdr:from>
    <xdr:ext cx="534377" cy="259045"/>
    <xdr:sp macro="" textlink="">
      <xdr:nvSpPr>
        <xdr:cNvPr id="622" name="テキスト ボックス 621"/>
        <xdr:cNvSpPr txBox="1"/>
      </xdr:nvSpPr>
      <xdr:spPr>
        <a:xfrm>
          <a:off x="14325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142999</xdr:rowOff>
    </xdr:from>
    <xdr:to>
      <xdr:col>71</xdr:col>
      <xdr:colOff>177800</xdr:colOff>
      <xdr:row>77</xdr:row>
      <xdr:rowOff>145121</xdr:rowOff>
    </xdr:to>
    <xdr:cxnSp macro="">
      <xdr:nvCxnSpPr>
        <xdr:cNvPr id="623" name="直線コネクタ 622"/>
        <xdr:cNvCxnSpPr/>
      </xdr:nvCxnSpPr>
      <xdr:spPr>
        <a:xfrm flipV="1">
          <a:off x="12814300" y="1334464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6441</xdr:rowOff>
    </xdr:from>
    <xdr:to>
      <xdr:col>72</xdr:col>
      <xdr:colOff>38100</xdr:colOff>
      <xdr:row>75</xdr:row>
      <xdr:rowOff>108041</xdr:rowOff>
    </xdr:to>
    <xdr:sp macro="" textlink="">
      <xdr:nvSpPr>
        <xdr:cNvPr id="624" name="フローチャート: 判断 623"/>
        <xdr:cNvSpPr/>
      </xdr:nvSpPr>
      <xdr:spPr>
        <a:xfrm>
          <a:off x="13652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124568</xdr:rowOff>
    </xdr:from>
    <xdr:ext cx="534377" cy="259045"/>
    <xdr:sp macro="" textlink="">
      <xdr:nvSpPr>
        <xdr:cNvPr id="625" name="テキスト ボックス 624"/>
        <xdr:cNvSpPr txBox="1"/>
      </xdr:nvSpPr>
      <xdr:spPr>
        <a:xfrm>
          <a:off x="13436111" y="126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149022</xdr:rowOff>
    </xdr:from>
    <xdr:to>
      <xdr:col>67</xdr:col>
      <xdr:colOff>101600</xdr:colOff>
      <xdr:row>75</xdr:row>
      <xdr:rowOff>79172</xdr:rowOff>
    </xdr:to>
    <xdr:sp macro="" textlink="">
      <xdr:nvSpPr>
        <xdr:cNvPr id="626" name="フローチャート: 判断 625"/>
        <xdr:cNvSpPr/>
      </xdr:nvSpPr>
      <xdr:spPr>
        <a:xfrm>
          <a:off x="12763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95699</xdr:rowOff>
    </xdr:from>
    <xdr:ext cx="534377" cy="259045"/>
    <xdr:sp macro="" textlink="">
      <xdr:nvSpPr>
        <xdr:cNvPr id="627" name="テキスト ボックス 626"/>
        <xdr:cNvSpPr txBox="1"/>
      </xdr:nvSpPr>
      <xdr:spPr>
        <a:xfrm>
          <a:off x="12547111" y="126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34265</xdr:rowOff>
    </xdr:from>
    <xdr:to>
      <xdr:col>85</xdr:col>
      <xdr:colOff>177800</xdr:colOff>
      <xdr:row>78</xdr:row>
      <xdr:rowOff>135865</xdr:rowOff>
    </xdr:to>
    <xdr:sp macro="" textlink="">
      <xdr:nvSpPr>
        <xdr:cNvPr id="633" name="楕円 632"/>
        <xdr:cNvSpPr/>
      </xdr:nvSpPr>
      <xdr:spPr>
        <a:xfrm>
          <a:off x="162687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120642</xdr:rowOff>
    </xdr:from>
    <xdr:ext cx="534377" cy="259045"/>
    <xdr:sp macro="" textlink="">
      <xdr:nvSpPr>
        <xdr:cNvPr id="634" name="公債費該当値テキスト"/>
        <xdr:cNvSpPr txBox="1"/>
      </xdr:nvSpPr>
      <xdr:spPr>
        <a:xfrm>
          <a:off x="16370300" y="133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37074</xdr:rowOff>
    </xdr:from>
    <xdr:to>
      <xdr:col>81</xdr:col>
      <xdr:colOff>101600</xdr:colOff>
      <xdr:row>78</xdr:row>
      <xdr:rowOff>138674</xdr:rowOff>
    </xdr:to>
    <xdr:sp macro="" textlink="">
      <xdr:nvSpPr>
        <xdr:cNvPr id="635" name="楕円 634"/>
        <xdr:cNvSpPr/>
      </xdr:nvSpPr>
      <xdr:spPr>
        <a:xfrm>
          <a:off x="15430500" y="13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129801</xdr:rowOff>
    </xdr:from>
    <xdr:ext cx="534377" cy="259045"/>
    <xdr:sp macro="" textlink="">
      <xdr:nvSpPr>
        <xdr:cNvPr id="636" name="テキスト ボックス 635"/>
        <xdr:cNvSpPr txBox="1"/>
      </xdr:nvSpPr>
      <xdr:spPr>
        <a:xfrm>
          <a:off x="15214111" y="135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23324</xdr:rowOff>
    </xdr:from>
    <xdr:to>
      <xdr:col>76</xdr:col>
      <xdr:colOff>165100</xdr:colOff>
      <xdr:row>78</xdr:row>
      <xdr:rowOff>124924</xdr:rowOff>
    </xdr:to>
    <xdr:sp macro="" textlink="">
      <xdr:nvSpPr>
        <xdr:cNvPr id="637" name="楕円 636"/>
        <xdr:cNvSpPr/>
      </xdr:nvSpPr>
      <xdr:spPr>
        <a:xfrm>
          <a:off x="14541500" y="133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116051</xdr:rowOff>
    </xdr:from>
    <xdr:ext cx="534377" cy="259045"/>
    <xdr:sp macro="" textlink="">
      <xdr:nvSpPr>
        <xdr:cNvPr id="638" name="テキスト ボックス 637"/>
        <xdr:cNvSpPr txBox="1"/>
      </xdr:nvSpPr>
      <xdr:spPr>
        <a:xfrm>
          <a:off x="14325111" y="134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92199</xdr:rowOff>
    </xdr:from>
    <xdr:to>
      <xdr:col>72</xdr:col>
      <xdr:colOff>38100</xdr:colOff>
      <xdr:row>78</xdr:row>
      <xdr:rowOff>22349</xdr:rowOff>
    </xdr:to>
    <xdr:sp macro="" textlink="">
      <xdr:nvSpPr>
        <xdr:cNvPr id="639" name="楕円 638"/>
        <xdr:cNvSpPr/>
      </xdr:nvSpPr>
      <xdr:spPr>
        <a:xfrm>
          <a:off x="13652500" y="132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13476</xdr:rowOff>
    </xdr:from>
    <xdr:ext cx="534377" cy="259045"/>
    <xdr:sp macro="" textlink="">
      <xdr:nvSpPr>
        <xdr:cNvPr id="640" name="テキスト ボックス 639"/>
        <xdr:cNvSpPr txBox="1"/>
      </xdr:nvSpPr>
      <xdr:spPr>
        <a:xfrm>
          <a:off x="13436111" y="133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94321</xdr:rowOff>
    </xdr:from>
    <xdr:to>
      <xdr:col>67</xdr:col>
      <xdr:colOff>101600</xdr:colOff>
      <xdr:row>78</xdr:row>
      <xdr:rowOff>24471</xdr:rowOff>
    </xdr:to>
    <xdr:sp macro="" textlink="">
      <xdr:nvSpPr>
        <xdr:cNvPr id="641" name="楕円 640"/>
        <xdr:cNvSpPr/>
      </xdr:nvSpPr>
      <xdr:spPr>
        <a:xfrm>
          <a:off x="12763500" y="132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15598</xdr:rowOff>
    </xdr:from>
    <xdr:ext cx="534377" cy="259045"/>
    <xdr:sp macro="" textlink="">
      <xdr:nvSpPr>
        <xdr:cNvPr id="642" name="テキスト ボックス 641"/>
        <xdr:cNvSpPr txBox="1"/>
      </xdr:nvSpPr>
      <xdr:spPr>
        <a:xfrm>
          <a:off x="12547111" y="133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24532</xdr:rowOff>
    </xdr:from>
    <xdr:to>
      <xdr:col>85</xdr:col>
      <xdr:colOff>126364</xdr:colOff>
      <xdr:row>98</xdr:row>
      <xdr:rowOff>116635</xdr:rowOff>
    </xdr:to>
    <xdr:cxnSp macro="">
      <xdr:nvCxnSpPr>
        <xdr:cNvPr id="664" name="直線コネクタ 663"/>
        <xdr:cNvCxnSpPr/>
      </xdr:nvCxnSpPr>
      <xdr:spPr>
        <a:xfrm flipV="1">
          <a:off x="16317595" y="15455032"/>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120462</xdr:rowOff>
    </xdr:from>
    <xdr:ext cx="469744" cy="259045"/>
    <xdr:sp macro="" textlink="">
      <xdr:nvSpPr>
        <xdr:cNvPr id="665" name="積立金最小値テキスト"/>
        <xdr:cNvSpPr txBox="1"/>
      </xdr:nvSpPr>
      <xdr:spPr>
        <a:xfrm>
          <a:off x="16370300" y="169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116635</xdr:rowOff>
    </xdr:from>
    <xdr:to>
      <xdr:col>86</xdr:col>
      <xdr:colOff>25400</xdr:colOff>
      <xdr:row>98</xdr:row>
      <xdr:rowOff>116635</xdr:rowOff>
    </xdr:to>
    <xdr:cxnSp macro="">
      <xdr:nvCxnSpPr>
        <xdr:cNvPr id="666" name="直線コネクタ 665"/>
        <xdr:cNvCxnSpPr/>
      </xdr:nvCxnSpPr>
      <xdr:spPr>
        <a:xfrm>
          <a:off x="16230600" y="1691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142659</xdr:rowOff>
    </xdr:from>
    <xdr:ext cx="534377" cy="259045"/>
    <xdr:sp macro="" textlink="">
      <xdr:nvSpPr>
        <xdr:cNvPr id="667" name="積立金最大値テキスト"/>
        <xdr:cNvSpPr txBox="1"/>
      </xdr:nvSpPr>
      <xdr:spPr>
        <a:xfrm>
          <a:off x="16370300" y="152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24532</xdr:rowOff>
    </xdr:from>
    <xdr:to>
      <xdr:col>86</xdr:col>
      <xdr:colOff>25400</xdr:colOff>
      <xdr:row>90</xdr:row>
      <xdr:rowOff>24532</xdr:rowOff>
    </xdr:to>
    <xdr:cxnSp macro="">
      <xdr:nvCxnSpPr>
        <xdr:cNvPr id="668" name="直線コネクタ 667"/>
        <xdr:cNvCxnSpPr/>
      </xdr:nvCxnSpPr>
      <xdr:spPr>
        <a:xfrm>
          <a:off x="16230600" y="1545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2471</xdr:rowOff>
    </xdr:from>
    <xdr:to>
      <xdr:col>85</xdr:col>
      <xdr:colOff>127000</xdr:colOff>
      <xdr:row>97</xdr:row>
      <xdr:rowOff>31344</xdr:rowOff>
    </xdr:to>
    <xdr:cxnSp macro="">
      <xdr:nvCxnSpPr>
        <xdr:cNvPr id="669" name="直線コネクタ 668"/>
        <xdr:cNvCxnSpPr/>
      </xdr:nvCxnSpPr>
      <xdr:spPr>
        <a:xfrm>
          <a:off x="15481300" y="16461671"/>
          <a:ext cx="838200" cy="20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68732</xdr:rowOff>
    </xdr:from>
    <xdr:ext cx="534377" cy="259045"/>
    <xdr:sp macro="" textlink="">
      <xdr:nvSpPr>
        <xdr:cNvPr id="670" name="積立金平均値テキスト"/>
        <xdr:cNvSpPr txBox="1"/>
      </xdr:nvSpPr>
      <xdr:spPr>
        <a:xfrm>
          <a:off x="16370300" y="1635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45855</xdr:rowOff>
    </xdr:from>
    <xdr:to>
      <xdr:col>85</xdr:col>
      <xdr:colOff>177800</xdr:colOff>
      <xdr:row>96</xdr:row>
      <xdr:rowOff>147455</xdr:rowOff>
    </xdr:to>
    <xdr:sp macro="" textlink="">
      <xdr:nvSpPr>
        <xdr:cNvPr id="671" name="フローチャート: 判断 670"/>
        <xdr:cNvSpPr/>
      </xdr:nvSpPr>
      <xdr:spPr>
        <a:xfrm>
          <a:off x="16268700" y="165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40717</xdr:rowOff>
    </xdr:from>
    <xdr:to>
      <xdr:col>81</xdr:col>
      <xdr:colOff>50800</xdr:colOff>
      <xdr:row>96</xdr:row>
      <xdr:rowOff>2471</xdr:rowOff>
    </xdr:to>
    <xdr:cxnSp macro="">
      <xdr:nvCxnSpPr>
        <xdr:cNvPr id="672" name="直線コネクタ 671"/>
        <xdr:cNvCxnSpPr/>
      </xdr:nvCxnSpPr>
      <xdr:spPr>
        <a:xfrm>
          <a:off x="14592300" y="16328467"/>
          <a:ext cx="889000" cy="1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165526</xdr:rowOff>
    </xdr:from>
    <xdr:to>
      <xdr:col>81</xdr:col>
      <xdr:colOff>101600</xdr:colOff>
      <xdr:row>96</xdr:row>
      <xdr:rowOff>95676</xdr:rowOff>
    </xdr:to>
    <xdr:sp macro="" textlink="">
      <xdr:nvSpPr>
        <xdr:cNvPr id="673" name="フローチャート: 判断 672"/>
        <xdr:cNvSpPr/>
      </xdr:nvSpPr>
      <xdr:spPr>
        <a:xfrm>
          <a:off x="154305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86803</xdr:rowOff>
    </xdr:from>
    <xdr:ext cx="534377" cy="259045"/>
    <xdr:sp macro="" textlink="">
      <xdr:nvSpPr>
        <xdr:cNvPr id="674" name="テキスト ボックス 673"/>
        <xdr:cNvSpPr txBox="1"/>
      </xdr:nvSpPr>
      <xdr:spPr>
        <a:xfrm>
          <a:off x="15214111" y="165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40717</xdr:rowOff>
    </xdr:from>
    <xdr:to>
      <xdr:col>76</xdr:col>
      <xdr:colOff>114300</xdr:colOff>
      <xdr:row>96</xdr:row>
      <xdr:rowOff>136247</xdr:rowOff>
    </xdr:to>
    <xdr:cxnSp macro="">
      <xdr:nvCxnSpPr>
        <xdr:cNvPr id="675" name="直線コネクタ 674"/>
        <xdr:cNvCxnSpPr/>
      </xdr:nvCxnSpPr>
      <xdr:spPr>
        <a:xfrm flipV="1">
          <a:off x="13703300" y="16328467"/>
          <a:ext cx="889000" cy="2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614</xdr:rowOff>
    </xdr:from>
    <xdr:to>
      <xdr:col>76</xdr:col>
      <xdr:colOff>165100</xdr:colOff>
      <xdr:row>97</xdr:row>
      <xdr:rowOff>102214</xdr:rowOff>
    </xdr:to>
    <xdr:sp macro="" textlink="">
      <xdr:nvSpPr>
        <xdr:cNvPr id="676" name="フローチャート: 判断 675"/>
        <xdr:cNvSpPr/>
      </xdr:nvSpPr>
      <xdr:spPr>
        <a:xfrm>
          <a:off x="14541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93341</xdr:rowOff>
    </xdr:from>
    <xdr:ext cx="534377" cy="259045"/>
    <xdr:sp macro="" textlink="">
      <xdr:nvSpPr>
        <xdr:cNvPr id="677" name="テキスト ボックス 676"/>
        <xdr:cNvSpPr txBox="1"/>
      </xdr:nvSpPr>
      <xdr:spPr>
        <a:xfrm>
          <a:off x="14325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136247</xdr:rowOff>
    </xdr:from>
    <xdr:to>
      <xdr:col>71</xdr:col>
      <xdr:colOff>177800</xdr:colOff>
      <xdr:row>98</xdr:row>
      <xdr:rowOff>4941</xdr:rowOff>
    </xdr:to>
    <xdr:cxnSp macro="">
      <xdr:nvCxnSpPr>
        <xdr:cNvPr id="678" name="直線コネクタ 677"/>
        <xdr:cNvCxnSpPr/>
      </xdr:nvCxnSpPr>
      <xdr:spPr>
        <a:xfrm flipV="1">
          <a:off x="12814300" y="16595447"/>
          <a:ext cx="889000" cy="2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59342</xdr:rowOff>
    </xdr:from>
    <xdr:to>
      <xdr:col>72</xdr:col>
      <xdr:colOff>38100</xdr:colOff>
      <xdr:row>97</xdr:row>
      <xdr:rowOff>160942</xdr:rowOff>
    </xdr:to>
    <xdr:sp macro="" textlink="">
      <xdr:nvSpPr>
        <xdr:cNvPr id="679" name="フローチャート: 判断 678"/>
        <xdr:cNvSpPr/>
      </xdr:nvSpPr>
      <xdr:spPr>
        <a:xfrm>
          <a:off x="13652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152069</xdr:rowOff>
    </xdr:from>
    <xdr:ext cx="469744" cy="259045"/>
    <xdr:sp macro="" textlink="">
      <xdr:nvSpPr>
        <xdr:cNvPr id="680" name="テキスト ボックス 679"/>
        <xdr:cNvSpPr txBox="1"/>
      </xdr:nvSpPr>
      <xdr:spPr>
        <a:xfrm>
          <a:off x="13468428" y="167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76464</xdr:rowOff>
    </xdr:from>
    <xdr:to>
      <xdr:col>67</xdr:col>
      <xdr:colOff>101600</xdr:colOff>
      <xdr:row>97</xdr:row>
      <xdr:rowOff>6614</xdr:rowOff>
    </xdr:to>
    <xdr:sp macro="" textlink="">
      <xdr:nvSpPr>
        <xdr:cNvPr id="681" name="フローチャート: 判断 680"/>
        <xdr:cNvSpPr/>
      </xdr:nvSpPr>
      <xdr:spPr>
        <a:xfrm>
          <a:off x="12763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23141</xdr:rowOff>
    </xdr:from>
    <xdr:ext cx="534377" cy="259045"/>
    <xdr:sp macro="" textlink="">
      <xdr:nvSpPr>
        <xdr:cNvPr id="682" name="テキスト ボックス 681"/>
        <xdr:cNvSpPr txBox="1"/>
      </xdr:nvSpPr>
      <xdr:spPr>
        <a:xfrm>
          <a:off x="12547111" y="16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151994</xdr:rowOff>
    </xdr:from>
    <xdr:to>
      <xdr:col>85</xdr:col>
      <xdr:colOff>177800</xdr:colOff>
      <xdr:row>97</xdr:row>
      <xdr:rowOff>82144</xdr:rowOff>
    </xdr:to>
    <xdr:sp macro="" textlink="">
      <xdr:nvSpPr>
        <xdr:cNvPr id="688" name="楕円 687"/>
        <xdr:cNvSpPr/>
      </xdr:nvSpPr>
      <xdr:spPr>
        <a:xfrm>
          <a:off x="16268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130421</xdr:rowOff>
    </xdr:from>
    <xdr:ext cx="534377" cy="259045"/>
    <xdr:sp macro="" textlink="">
      <xdr:nvSpPr>
        <xdr:cNvPr id="689" name="積立金該当値テキスト"/>
        <xdr:cNvSpPr txBox="1"/>
      </xdr:nvSpPr>
      <xdr:spPr>
        <a:xfrm>
          <a:off x="16370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123121</xdr:rowOff>
    </xdr:from>
    <xdr:to>
      <xdr:col>81</xdr:col>
      <xdr:colOff>101600</xdr:colOff>
      <xdr:row>96</xdr:row>
      <xdr:rowOff>53271</xdr:rowOff>
    </xdr:to>
    <xdr:sp macro="" textlink="">
      <xdr:nvSpPr>
        <xdr:cNvPr id="690" name="楕円 689"/>
        <xdr:cNvSpPr/>
      </xdr:nvSpPr>
      <xdr:spPr>
        <a:xfrm>
          <a:off x="15430500" y="1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69798</xdr:rowOff>
    </xdr:from>
    <xdr:ext cx="534377" cy="259045"/>
    <xdr:sp macro="" textlink="">
      <xdr:nvSpPr>
        <xdr:cNvPr id="691" name="テキスト ボックス 690"/>
        <xdr:cNvSpPr txBox="1"/>
      </xdr:nvSpPr>
      <xdr:spPr>
        <a:xfrm>
          <a:off x="15214111" y="161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161367</xdr:rowOff>
    </xdr:from>
    <xdr:to>
      <xdr:col>76</xdr:col>
      <xdr:colOff>165100</xdr:colOff>
      <xdr:row>95</xdr:row>
      <xdr:rowOff>91517</xdr:rowOff>
    </xdr:to>
    <xdr:sp macro="" textlink="">
      <xdr:nvSpPr>
        <xdr:cNvPr id="692" name="楕円 691"/>
        <xdr:cNvSpPr/>
      </xdr:nvSpPr>
      <xdr:spPr>
        <a:xfrm>
          <a:off x="14541500" y="1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108044</xdr:rowOff>
    </xdr:from>
    <xdr:ext cx="534377" cy="259045"/>
    <xdr:sp macro="" textlink="">
      <xdr:nvSpPr>
        <xdr:cNvPr id="693" name="テキスト ボックス 692"/>
        <xdr:cNvSpPr txBox="1"/>
      </xdr:nvSpPr>
      <xdr:spPr>
        <a:xfrm>
          <a:off x="14325111" y="160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85447</xdr:rowOff>
    </xdr:from>
    <xdr:to>
      <xdr:col>72</xdr:col>
      <xdr:colOff>38100</xdr:colOff>
      <xdr:row>97</xdr:row>
      <xdr:rowOff>15597</xdr:rowOff>
    </xdr:to>
    <xdr:sp macro="" textlink="">
      <xdr:nvSpPr>
        <xdr:cNvPr id="694" name="楕円 693"/>
        <xdr:cNvSpPr/>
      </xdr:nvSpPr>
      <xdr:spPr>
        <a:xfrm>
          <a:off x="13652500" y="16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32124</xdr:rowOff>
    </xdr:from>
    <xdr:ext cx="534377" cy="259045"/>
    <xdr:sp macro="" textlink="">
      <xdr:nvSpPr>
        <xdr:cNvPr id="695" name="テキスト ボックス 694"/>
        <xdr:cNvSpPr txBox="1"/>
      </xdr:nvSpPr>
      <xdr:spPr>
        <a:xfrm>
          <a:off x="13436111" y="163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125591</xdr:rowOff>
    </xdr:from>
    <xdr:to>
      <xdr:col>67</xdr:col>
      <xdr:colOff>101600</xdr:colOff>
      <xdr:row>98</xdr:row>
      <xdr:rowOff>55741</xdr:rowOff>
    </xdr:to>
    <xdr:sp macro="" textlink="">
      <xdr:nvSpPr>
        <xdr:cNvPr id="696" name="楕円 695"/>
        <xdr:cNvSpPr/>
      </xdr:nvSpPr>
      <xdr:spPr>
        <a:xfrm>
          <a:off x="12763500" y="16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46868</xdr:rowOff>
    </xdr:from>
    <xdr:ext cx="469744" cy="259045"/>
    <xdr:sp macro="" textlink="">
      <xdr:nvSpPr>
        <xdr:cNvPr id="697" name="テキスト ボックス 696"/>
        <xdr:cNvSpPr txBox="1"/>
      </xdr:nvSpPr>
      <xdr:spPr>
        <a:xfrm>
          <a:off x="12579428" y="168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38</xdr:row>
      <xdr:rowOff>139700</xdr:rowOff>
    </xdr:to>
    <xdr:cxnSp macro="">
      <xdr:nvCxnSpPr>
        <xdr:cNvPr id="719" name="直線コネクタ 718"/>
        <xdr:cNvCxnSpPr/>
      </xdr:nvCxnSpPr>
      <xdr:spPr>
        <a:xfrm flipV="1">
          <a:off x="22159595" y="5463794"/>
          <a:ext cx="1269"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22" name="投資及び出資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23" name="直線コネクタ 722"/>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95318</xdr:rowOff>
    </xdr:from>
    <xdr:ext cx="469744" cy="259045"/>
    <xdr:sp macro="" textlink="">
      <xdr:nvSpPr>
        <xdr:cNvPr id="725" name="投資及び出資金平均値テキスト"/>
        <xdr:cNvSpPr txBox="1"/>
      </xdr:nvSpPr>
      <xdr:spPr>
        <a:xfrm>
          <a:off x="22212300" y="609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72441</xdr:rowOff>
    </xdr:from>
    <xdr:to>
      <xdr:col>116</xdr:col>
      <xdr:colOff>114300</xdr:colOff>
      <xdr:row>37</xdr:row>
      <xdr:rowOff>2591</xdr:rowOff>
    </xdr:to>
    <xdr:sp macro="" textlink="">
      <xdr:nvSpPr>
        <xdr:cNvPr id="726" name="フローチャート: 判断 725"/>
        <xdr:cNvSpPr/>
      </xdr:nvSpPr>
      <xdr:spPr>
        <a:xfrm>
          <a:off x="221107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136677</xdr:rowOff>
    </xdr:from>
    <xdr:to>
      <xdr:col>112</xdr:col>
      <xdr:colOff>38100</xdr:colOff>
      <xdr:row>37</xdr:row>
      <xdr:rowOff>66827</xdr:rowOff>
    </xdr:to>
    <xdr:sp macro="" textlink="">
      <xdr:nvSpPr>
        <xdr:cNvPr id="728" name="フローチャート: 判断 727"/>
        <xdr:cNvSpPr/>
      </xdr:nvSpPr>
      <xdr:spPr>
        <a:xfrm>
          <a:off x="21272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83354</xdr:rowOff>
    </xdr:from>
    <xdr:ext cx="469744" cy="259045"/>
    <xdr:sp macro="" textlink="">
      <xdr:nvSpPr>
        <xdr:cNvPr id="729" name="テキスト ボックス 728"/>
        <xdr:cNvSpPr txBox="1"/>
      </xdr:nvSpPr>
      <xdr:spPr>
        <a:xfrm>
          <a:off x="21088428"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139243</xdr:rowOff>
    </xdr:from>
    <xdr:to>
      <xdr:col>107</xdr:col>
      <xdr:colOff>50800</xdr:colOff>
      <xdr:row>38</xdr:row>
      <xdr:rowOff>139700</xdr:rowOff>
    </xdr:to>
    <xdr:cxnSp macro="">
      <xdr:nvCxnSpPr>
        <xdr:cNvPr id="730" name="直線コネクタ 729"/>
        <xdr:cNvCxnSpPr/>
      </xdr:nvCxnSpPr>
      <xdr:spPr>
        <a:xfrm>
          <a:off x="19545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1" name="フローチャート: 判断 730"/>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2" name="テキスト ボックス 731"/>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139243</xdr:rowOff>
    </xdr:from>
    <xdr:to>
      <xdr:col>102</xdr:col>
      <xdr:colOff>114300</xdr:colOff>
      <xdr:row>38</xdr:row>
      <xdr:rowOff>139700</xdr:rowOff>
    </xdr:to>
    <xdr:cxnSp macro="">
      <xdr:nvCxnSpPr>
        <xdr:cNvPr id="733" name="直線コネクタ 732"/>
        <xdr:cNvCxnSpPr/>
      </xdr:nvCxnSpPr>
      <xdr:spPr>
        <a:xfrm flipV="1">
          <a:off x="18656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4" name="フローチャート: 判断 733"/>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35" name="テキスト ボックス 734"/>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36" name="フローチャート: 判断 735"/>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37" name="テキスト ボックス 736"/>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88443</xdr:rowOff>
    </xdr:from>
    <xdr:to>
      <xdr:col>102</xdr:col>
      <xdr:colOff>165100</xdr:colOff>
      <xdr:row>39</xdr:row>
      <xdr:rowOff>18593</xdr:rowOff>
    </xdr:to>
    <xdr:sp macro="" textlink="">
      <xdr:nvSpPr>
        <xdr:cNvPr id="749" name="楕円 748"/>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9720</xdr:rowOff>
    </xdr:from>
    <xdr:ext cx="249299" cy="259045"/>
    <xdr:sp macro="" textlink="">
      <xdr:nvSpPr>
        <xdr:cNvPr id="750" name="テキスト ボックス 749"/>
        <xdr:cNvSpPr txBox="1"/>
      </xdr:nvSpPr>
      <xdr:spPr>
        <a:xfrm>
          <a:off x="19420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41663</xdr:rowOff>
    </xdr:from>
    <xdr:to>
      <xdr:col>116</xdr:col>
      <xdr:colOff>62864</xdr:colOff>
      <xdr:row>59</xdr:row>
      <xdr:rowOff>98030</xdr:rowOff>
    </xdr:to>
    <xdr:cxnSp macro="">
      <xdr:nvCxnSpPr>
        <xdr:cNvPr id="778" name="直線コネクタ 777"/>
        <xdr:cNvCxnSpPr/>
      </xdr:nvCxnSpPr>
      <xdr:spPr>
        <a:xfrm flipV="1">
          <a:off x="22159595" y="8614163"/>
          <a:ext cx="1269" cy="159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101857</xdr:rowOff>
    </xdr:from>
    <xdr:ext cx="313932" cy="259045"/>
    <xdr:sp macro="" textlink="">
      <xdr:nvSpPr>
        <xdr:cNvPr id="779" name="貸付金最小値テキスト"/>
        <xdr:cNvSpPr txBox="1"/>
      </xdr:nvSpPr>
      <xdr:spPr>
        <a:xfrm>
          <a:off x="22212300" y="10217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98030</xdr:rowOff>
    </xdr:from>
    <xdr:to>
      <xdr:col>116</xdr:col>
      <xdr:colOff>152400</xdr:colOff>
      <xdr:row>59</xdr:row>
      <xdr:rowOff>98030</xdr:rowOff>
    </xdr:to>
    <xdr:cxnSp macro="">
      <xdr:nvCxnSpPr>
        <xdr:cNvPr id="780" name="直線コネクタ 779"/>
        <xdr:cNvCxnSpPr/>
      </xdr:nvCxnSpPr>
      <xdr:spPr>
        <a:xfrm>
          <a:off x="22072600" y="10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159790</xdr:rowOff>
    </xdr:from>
    <xdr:ext cx="534377" cy="259045"/>
    <xdr:sp macro="" textlink="">
      <xdr:nvSpPr>
        <xdr:cNvPr id="781" name="貸付金最大値テキスト"/>
        <xdr:cNvSpPr txBox="1"/>
      </xdr:nvSpPr>
      <xdr:spPr>
        <a:xfrm>
          <a:off x="22212300" y="83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41663</xdr:rowOff>
    </xdr:from>
    <xdr:to>
      <xdr:col>116</xdr:col>
      <xdr:colOff>152400</xdr:colOff>
      <xdr:row>50</xdr:row>
      <xdr:rowOff>41663</xdr:rowOff>
    </xdr:to>
    <xdr:cxnSp macro="">
      <xdr:nvCxnSpPr>
        <xdr:cNvPr id="782" name="直線コネクタ 781"/>
        <xdr:cNvCxnSpPr/>
      </xdr:nvCxnSpPr>
      <xdr:spPr>
        <a:xfrm>
          <a:off x="22072600" y="86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98030</xdr:rowOff>
    </xdr:from>
    <xdr:to>
      <xdr:col>116</xdr:col>
      <xdr:colOff>63500</xdr:colOff>
      <xdr:row>59</xdr:row>
      <xdr:rowOff>98160</xdr:rowOff>
    </xdr:to>
    <xdr:cxnSp macro="">
      <xdr:nvCxnSpPr>
        <xdr:cNvPr id="783" name="直線コネクタ 782"/>
        <xdr:cNvCxnSpPr/>
      </xdr:nvCxnSpPr>
      <xdr:spPr>
        <a:xfrm flipV="1">
          <a:off x="21323300" y="1021358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17365</xdr:rowOff>
    </xdr:from>
    <xdr:ext cx="534377" cy="259045"/>
    <xdr:sp macro="" textlink="">
      <xdr:nvSpPr>
        <xdr:cNvPr id="784" name="貸付金平均値テキスト"/>
        <xdr:cNvSpPr txBox="1"/>
      </xdr:nvSpPr>
      <xdr:spPr>
        <a:xfrm>
          <a:off x="22212300" y="961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165938</xdr:rowOff>
    </xdr:from>
    <xdr:to>
      <xdr:col>116</xdr:col>
      <xdr:colOff>114300</xdr:colOff>
      <xdr:row>57</xdr:row>
      <xdr:rowOff>96088</xdr:rowOff>
    </xdr:to>
    <xdr:sp macro="" textlink="">
      <xdr:nvSpPr>
        <xdr:cNvPr id="785" name="フローチャート: 判断 784"/>
        <xdr:cNvSpPr/>
      </xdr:nvSpPr>
      <xdr:spPr>
        <a:xfrm>
          <a:off x="221107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97736</xdr:rowOff>
    </xdr:from>
    <xdr:to>
      <xdr:col>111</xdr:col>
      <xdr:colOff>177800</xdr:colOff>
      <xdr:row>59</xdr:row>
      <xdr:rowOff>98160</xdr:rowOff>
    </xdr:to>
    <xdr:cxnSp macro="">
      <xdr:nvCxnSpPr>
        <xdr:cNvPr id="786" name="直線コネクタ 785"/>
        <xdr:cNvCxnSpPr/>
      </xdr:nvCxnSpPr>
      <xdr:spPr>
        <a:xfrm>
          <a:off x="20434300" y="1021328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105294</xdr:rowOff>
    </xdr:from>
    <xdr:to>
      <xdr:col>112</xdr:col>
      <xdr:colOff>38100</xdr:colOff>
      <xdr:row>57</xdr:row>
      <xdr:rowOff>35444</xdr:rowOff>
    </xdr:to>
    <xdr:sp macro="" textlink="">
      <xdr:nvSpPr>
        <xdr:cNvPr id="787" name="フローチャート: 判断 786"/>
        <xdr:cNvSpPr/>
      </xdr:nvSpPr>
      <xdr:spPr>
        <a:xfrm>
          <a:off x="21272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51971</xdr:rowOff>
    </xdr:from>
    <xdr:ext cx="534377" cy="259045"/>
    <xdr:sp macro="" textlink="">
      <xdr:nvSpPr>
        <xdr:cNvPr id="788" name="テキスト ボックス 787"/>
        <xdr:cNvSpPr txBox="1"/>
      </xdr:nvSpPr>
      <xdr:spPr>
        <a:xfrm>
          <a:off x="21056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97279</xdr:rowOff>
    </xdr:from>
    <xdr:to>
      <xdr:col>107</xdr:col>
      <xdr:colOff>50800</xdr:colOff>
      <xdr:row>59</xdr:row>
      <xdr:rowOff>97736</xdr:rowOff>
    </xdr:to>
    <xdr:cxnSp macro="">
      <xdr:nvCxnSpPr>
        <xdr:cNvPr id="789" name="直線コネクタ 788"/>
        <xdr:cNvCxnSpPr/>
      </xdr:nvCxnSpPr>
      <xdr:spPr>
        <a:xfrm>
          <a:off x="19545300" y="102128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162477</xdr:rowOff>
    </xdr:from>
    <xdr:to>
      <xdr:col>107</xdr:col>
      <xdr:colOff>101600</xdr:colOff>
      <xdr:row>58</xdr:row>
      <xdr:rowOff>92627</xdr:rowOff>
    </xdr:to>
    <xdr:sp macro="" textlink="">
      <xdr:nvSpPr>
        <xdr:cNvPr id="790" name="フローチャート: 判断 789"/>
        <xdr:cNvSpPr/>
      </xdr:nvSpPr>
      <xdr:spPr>
        <a:xfrm>
          <a:off x="20383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109154</xdr:rowOff>
    </xdr:from>
    <xdr:ext cx="469744" cy="259045"/>
    <xdr:sp macro="" textlink="">
      <xdr:nvSpPr>
        <xdr:cNvPr id="791" name="テキスト ボックス 790"/>
        <xdr:cNvSpPr txBox="1"/>
      </xdr:nvSpPr>
      <xdr:spPr>
        <a:xfrm>
          <a:off x="20199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97180</xdr:rowOff>
    </xdr:from>
    <xdr:to>
      <xdr:col>102</xdr:col>
      <xdr:colOff>114300</xdr:colOff>
      <xdr:row>59</xdr:row>
      <xdr:rowOff>97279</xdr:rowOff>
    </xdr:to>
    <xdr:cxnSp macro="">
      <xdr:nvCxnSpPr>
        <xdr:cNvPr id="792" name="直線コネクタ 791"/>
        <xdr:cNvCxnSpPr/>
      </xdr:nvCxnSpPr>
      <xdr:spPr>
        <a:xfrm>
          <a:off x="18656300" y="102127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8563</xdr:rowOff>
    </xdr:from>
    <xdr:to>
      <xdr:col>102</xdr:col>
      <xdr:colOff>165100</xdr:colOff>
      <xdr:row>58</xdr:row>
      <xdr:rowOff>110163</xdr:rowOff>
    </xdr:to>
    <xdr:sp macro="" textlink="">
      <xdr:nvSpPr>
        <xdr:cNvPr id="793" name="フローチャート: 判断 792"/>
        <xdr:cNvSpPr/>
      </xdr:nvSpPr>
      <xdr:spPr>
        <a:xfrm>
          <a:off x="19494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126690</xdr:rowOff>
    </xdr:from>
    <xdr:ext cx="469744" cy="259045"/>
    <xdr:sp macro="" textlink="">
      <xdr:nvSpPr>
        <xdr:cNvPr id="794" name="テキスト ボックス 793"/>
        <xdr:cNvSpPr txBox="1"/>
      </xdr:nvSpPr>
      <xdr:spPr>
        <a:xfrm>
          <a:off x="19310428" y="97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25545</xdr:rowOff>
    </xdr:from>
    <xdr:to>
      <xdr:col>98</xdr:col>
      <xdr:colOff>38100</xdr:colOff>
      <xdr:row>58</xdr:row>
      <xdr:rowOff>127145</xdr:rowOff>
    </xdr:to>
    <xdr:sp macro="" textlink="">
      <xdr:nvSpPr>
        <xdr:cNvPr id="795" name="フローチャート: 判断 794"/>
        <xdr:cNvSpPr/>
      </xdr:nvSpPr>
      <xdr:spPr>
        <a:xfrm>
          <a:off x="18605500" y="996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143672</xdr:rowOff>
    </xdr:from>
    <xdr:ext cx="469744" cy="259045"/>
    <xdr:sp macro="" textlink="">
      <xdr:nvSpPr>
        <xdr:cNvPr id="796" name="テキスト ボックス 795"/>
        <xdr:cNvSpPr txBox="1"/>
      </xdr:nvSpPr>
      <xdr:spPr>
        <a:xfrm>
          <a:off x="18421428" y="97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47230</xdr:rowOff>
    </xdr:from>
    <xdr:to>
      <xdr:col>116</xdr:col>
      <xdr:colOff>114300</xdr:colOff>
      <xdr:row>59</xdr:row>
      <xdr:rowOff>148830</xdr:rowOff>
    </xdr:to>
    <xdr:sp macro="" textlink="">
      <xdr:nvSpPr>
        <xdr:cNvPr id="802" name="楕円 801"/>
        <xdr:cNvSpPr/>
      </xdr:nvSpPr>
      <xdr:spPr>
        <a:xfrm>
          <a:off x="221107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133607</xdr:rowOff>
    </xdr:from>
    <xdr:ext cx="313932" cy="259045"/>
    <xdr:sp macro="" textlink="">
      <xdr:nvSpPr>
        <xdr:cNvPr id="803" name="貸付金該当値テキスト"/>
        <xdr:cNvSpPr txBox="1"/>
      </xdr:nvSpPr>
      <xdr:spPr>
        <a:xfrm>
          <a:off x="22212300" y="10077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47360</xdr:rowOff>
    </xdr:from>
    <xdr:to>
      <xdr:col>112</xdr:col>
      <xdr:colOff>38100</xdr:colOff>
      <xdr:row>59</xdr:row>
      <xdr:rowOff>148960</xdr:rowOff>
    </xdr:to>
    <xdr:sp macro="" textlink="">
      <xdr:nvSpPr>
        <xdr:cNvPr id="804" name="楕円 803"/>
        <xdr:cNvSpPr/>
      </xdr:nvSpPr>
      <xdr:spPr>
        <a:xfrm>
          <a:off x="21272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140087</xdr:rowOff>
    </xdr:from>
    <xdr:ext cx="313932" cy="259045"/>
    <xdr:sp macro="" textlink="">
      <xdr:nvSpPr>
        <xdr:cNvPr id="805" name="テキスト ボックス 804"/>
        <xdr:cNvSpPr txBox="1"/>
      </xdr:nvSpPr>
      <xdr:spPr>
        <a:xfrm>
          <a:off x="21166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46936</xdr:rowOff>
    </xdr:from>
    <xdr:to>
      <xdr:col>107</xdr:col>
      <xdr:colOff>101600</xdr:colOff>
      <xdr:row>59</xdr:row>
      <xdr:rowOff>148536</xdr:rowOff>
    </xdr:to>
    <xdr:sp macro="" textlink="">
      <xdr:nvSpPr>
        <xdr:cNvPr id="806" name="楕円 805"/>
        <xdr:cNvSpPr/>
      </xdr:nvSpPr>
      <xdr:spPr>
        <a:xfrm>
          <a:off x="20383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139663</xdr:rowOff>
    </xdr:from>
    <xdr:ext cx="313932" cy="259045"/>
    <xdr:sp macro="" textlink="">
      <xdr:nvSpPr>
        <xdr:cNvPr id="807" name="テキスト ボックス 806"/>
        <xdr:cNvSpPr txBox="1"/>
      </xdr:nvSpPr>
      <xdr:spPr>
        <a:xfrm>
          <a:off x="20277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46479</xdr:rowOff>
    </xdr:from>
    <xdr:to>
      <xdr:col>102</xdr:col>
      <xdr:colOff>165100</xdr:colOff>
      <xdr:row>59</xdr:row>
      <xdr:rowOff>148079</xdr:rowOff>
    </xdr:to>
    <xdr:sp macro="" textlink="">
      <xdr:nvSpPr>
        <xdr:cNvPr id="808" name="楕円 807"/>
        <xdr:cNvSpPr/>
      </xdr:nvSpPr>
      <xdr:spPr>
        <a:xfrm>
          <a:off x="19494500" y="101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139206</xdr:rowOff>
    </xdr:from>
    <xdr:ext cx="313932" cy="259045"/>
    <xdr:sp macro="" textlink="">
      <xdr:nvSpPr>
        <xdr:cNvPr id="809" name="テキスト ボックス 808"/>
        <xdr:cNvSpPr txBox="1"/>
      </xdr:nvSpPr>
      <xdr:spPr>
        <a:xfrm>
          <a:off x="19388333" y="1025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46380</xdr:rowOff>
    </xdr:from>
    <xdr:to>
      <xdr:col>98</xdr:col>
      <xdr:colOff>38100</xdr:colOff>
      <xdr:row>59</xdr:row>
      <xdr:rowOff>147980</xdr:rowOff>
    </xdr:to>
    <xdr:sp macro="" textlink="">
      <xdr:nvSpPr>
        <xdr:cNvPr id="810" name="楕円 809"/>
        <xdr:cNvSpPr/>
      </xdr:nvSpPr>
      <xdr:spPr>
        <a:xfrm>
          <a:off x="186055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139107</xdr:rowOff>
    </xdr:from>
    <xdr:ext cx="313932" cy="259045"/>
    <xdr:sp macro="" textlink="">
      <xdr:nvSpPr>
        <xdr:cNvPr id="811" name="テキスト ボックス 810"/>
        <xdr:cNvSpPr txBox="1"/>
      </xdr:nvSpPr>
      <xdr:spPr>
        <a:xfrm>
          <a:off x="18499333" y="1025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156068</xdr:rowOff>
    </xdr:from>
    <xdr:to>
      <xdr:col>116</xdr:col>
      <xdr:colOff>62864</xdr:colOff>
      <xdr:row>79</xdr:row>
      <xdr:rowOff>53290</xdr:rowOff>
    </xdr:to>
    <xdr:cxnSp macro="">
      <xdr:nvCxnSpPr>
        <xdr:cNvPr id="834" name="直線コネクタ 833"/>
        <xdr:cNvCxnSpPr/>
      </xdr:nvCxnSpPr>
      <xdr:spPr>
        <a:xfrm flipV="1">
          <a:off x="22159595" y="12157568"/>
          <a:ext cx="1269" cy="144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57117</xdr:rowOff>
    </xdr:from>
    <xdr:ext cx="534377" cy="259045"/>
    <xdr:sp macro="" textlink="">
      <xdr:nvSpPr>
        <xdr:cNvPr id="835" name="繰出金最小値テキスト"/>
        <xdr:cNvSpPr txBox="1"/>
      </xdr:nvSpPr>
      <xdr:spPr>
        <a:xfrm>
          <a:off x="22212300" y="136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53290</xdr:rowOff>
    </xdr:from>
    <xdr:to>
      <xdr:col>116</xdr:col>
      <xdr:colOff>152400</xdr:colOff>
      <xdr:row>79</xdr:row>
      <xdr:rowOff>53290</xdr:rowOff>
    </xdr:to>
    <xdr:cxnSp macro="">
      <xdr:nvCxnSpPr>
        <xdr:cNvPr id="836" name="直線コネクタ 835"/>
        <xdr:cNvCxnSpPr/>
      </xdr:nvCxnSpPr>
      <xdr:spPr>
        <a:xfrm>
          <a:off x="22072600" y="1359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102745</xdr:rowOff>
    </xdr:from>
    <xdr:ext cx="534377" cy="259045"/>
    <xdr:sp macro="" textlink="">
      <xdr:nvSpPr>
        <xdr:cNvPr id="837" name="繰出金最大値テキスト"/>
        <xdr:cNvSpPr txBox="1"/>
      </xdr:nvSpPr>
      <xdr:spPr>
        <a:xfrm>
          <a:off x="22212300" y="119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156068</xdr:rowOff>
    </xdr:from>
    <xdr:to>
      <xdr:col>116</xdr:col>
      <xdr:colOff>152400</xdr:colOff>
      <xdr:row>70</xdr:row>
      <xdr:rowOff>156068</xdr:rowOff>
    </xdr:to>
    <xdr:cxnSp macro="">
      <xdr:nvCxnSpPr>
        <xdr:cNvPr id="838" name="直線コネクタ 837"/>
        <xdr:cNvCxnSpPr/>
      </xdr:nvCxnSpPr>
      <xdr:spPr>
        <a:xfrm>
          <a:off x="22072600" y="121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58318</xdr:rowOff>
    </xdr:from>
    <xdr:to>
      <xdr:col>116</xdr:col>
      <xdr:colOff>63500</xdr:colOff>
      <xdr:row>75</xdr:row>
      <xdr:rowOff>149941</xdr:rowOff>
    </xdr:to>
    <xdr:cxnSp macro="">
      <xdr:nvCxnSpPr>
        <xdr:cNvPr id="839" name="直線コネクタ 838"/>
        <xdr:cNvCxnSpPr/>
      </xdr:nvCxnSpPr>
      <xdr:spPr>
        <a:xfrm>
          <a:off x="21323300" y="12917068"/>
          <a:ext cx="8382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79773</xdr:rowOff>
    </xdr:from>
    <xdr:ext cx="534377" cy="259045"/>
    <xdr:sp macro="" textlink="">
      <xdr:nvSpPr>
        <xdr:cNvPr id="840" name="繰出金平均値テキスト"/>
        <xdr:cNvSpPr txBox="1"/>
      </xdr:nvSpPr>
      <xdr:spPr>
        <a:xfrm>
          <a:off x="22212300" y="1259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56896</xdr:rowOff>
    </xdr:from>
    <xdr:to>
      <xdr:col>116</xdr:col>
      <xdr:colOff>114300</xdr:colOff>
      <xdr:row>74</xdr:row>
      <xdr:rowOff>158496</xdr:rowOff>
    </xdr:to>
    <xdr:sp macro="" textlink="">
      <xdr:nvSpPr>
        <xdr:cNvPr id="841" name="フローチャート: 判断 840"/>
        <xdr:cNvSpPr/>
      </xdr:nvSpPr>
      <xdr:spPr>
        <a:xfrm>
          <a:off x="221107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100747</xdr:rowOff>
    </xdr:from>
    <xdr:to>
      <xdr:col>111</xdr:col>
      <xdr:colOff>177800</xdr:colOff>
      <xdr:row>75</xdr:row>
      <xdr:rowOff>58318</xdr:rowOff>
    </xdr:to>
    <xdr:cxnSp macro="">
      <xdr:nvCxnSpPr>
        <xdr:cNvPr id="842" name="直線コネクタ 841"/>
        <xdr:cNvCxnSpPr/>
      </xdr:nvCxnSpPr>
      <xdr:spPr>
        <a:xfrm>
          <a:off x="20434300" y="12616597"/>
          <a:ext cx="889000" cy="30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112126</xdr:rowOff>
    </xdr:from>
    <xdr:to>
      <xdr:col>112</xdr:col>
      <xdr:colOff>38100</xdr:colOff>
      <xdr:row>74</xdr:row>
      <xdr:rowOff>42276</xdr:rowOff>
    </xdr:to>
    <xdr:sp macro="" textlink="">
      <xdr:nvSpPr>
        <xdr:cNvPr id="843" name="フローチャート: 判断 842"/>
        <xdr:cNvSpPr/>
      </xdr:nvSpPr>
      <xdr:spPr>
        <a:xfrm>
          <a:off x="21272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58803</xdr:rowOff>
    </xdr:from>
    <xdr:ext cx="534377" cy="259045"/>
    <xdr:sp macro="" textlink="">
      <xdr:nvSpPr>
        <xdr:cNvPr id="844" name="テキスト ボックス 843"/>
        <xdr:cNvSpPr txBox="1"/>
      </xdr:nvSpPr>
      <xdr:spPr>
        <a:xfrm>
          <a:off x="21056111" y="124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100747</xdr:rowOff>
    </xdr:from>
    <xdr:to>
      <xdr:col>107</xdr:col>
      <xdr:colOff>50800</xdr:colOff>
      <xdr:row>74</xdr:row>
      <xdr:rowOff>37561</xdr:rowOff>
    </xdr:to>
    <xdr:cxnSp macro="">
      <xdr:nvCxnSpPr>
        <xdr:cNvPr id="845" name="直線コネクタ 844"/>
        <xdr:cNvCxnSpPr/>
      </xdr:nvCxnSpPr>
      <xdr:spPr>
        <a:xfrm flipV="1">
          <a:off x="19545300" y="12616597"/>
          <a:ext cx="889000" cy="1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142666</xdr:rowOff>
    </xdr:from>
    <xdr:to>
      <xdr:col>107</xdr:col>
      <xdr:colOff>101600</xdr:colOff>
      <xdr:row>74</xdr:row>
      <xdr:rowOff>72816</xdr:rowOff>
    </xdr:to>
    <xdr:sp macro="" textlink="">
      <xdr:nvSpPr>
        <xdr:cNvPr id="846" name="フローチャート: 判断 845"/>
        <xdr:cNvSpPr/>
      </xdr:nvSpPr>
      <xdr:spPr>
        <a:xfrm>
          <a:off x="20383500" y="126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63943</xdr:rowOff>
    </xdr:from>
    <xdr:ext cx="534377" cy="259045"/>
    <xdr:sp macro="" textlink="">
      <xdr:nvSpPr>
        <xdr:cNvPr id="847" name="テキスト ボックス 846"/>
        <xdr:cNvSpPr txBox="1"/>
      </xdr:nvSpPr>
      <xdr:spPr>
        <a:xfrm>
          <a:off x="20167111" y="127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37561</xdr:rowOff>
    </xdr:from>
    <xdr:to>
      <xdr:col>102</xdr:col>
      <xdr:colOff>114300</xdr:colOff>
      <xdr:row>75</xdr:row>
      <xdr:rowOff>113640</xdr:rowOff>
    </xdr:to>
    <xdr:cxnSp macro="">
      <xdr:nvCxnSpPr>
        <xdr:cNvPr id="848" name="直線コネクタ 847"/>
        <xdr:cNvCxnSpPr/>
      </xdr:nvCxnSpPr>
      <xdr:spPr>
        <a:xfrm flipV="1">
          <a:off x="18656300" y="12724861"/>
          <a:ext cx="889000" cy="2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80762</xdr:rowOff>
    </xdr:from>
    <xdr:to>
      <xdr:col>102</xdr:col>
      <xdr:colOff>165100</xdr:colOff>
      <xdr:row>76</xdr:row>
      <xdr:rowOff>10911</xdr:rowOff>
    </xdr:to>
    <xdr:sp macro="" textlink="">
      <xdr:nvSpPr>
        <xdr:cNvPr id="849" name="フローチャート: 判断 848"/>
        <xdr:cNvSpPr/>
      </xdr:nvSpPr>
      <xdr:spPr>
        <a:xfrm>
          <a:off x="19494500" y="129395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2040</xdr:rowOff>
    </xdr:from>
    <xdr:ext cx="534377" cy="259045"/>
    <xdr:sp macro="" textlink="">
      <xdr:nvSpPr>
        <xdr:cNvPr id="850" name="テキスト ボックス 849"/>
        <xdr:cNvSpPr txBox="1"/>
      </xdr:nvSpPr>
      <xdr:spPr>
        <a:xfrm>
          <a:off x="19278111" y="130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166624</xdr:rowOff>
    </xdr:from>
    <xdr:to>
      <xdr:col>98</xdr:col>
      <xdr:colOff>38100</xdr:colOff>
      <xdr:row>76</xdr:row>
      <xdr:rowOff>96774</xdr:rowOff>
    </xdr:to>
    <xdr:sp macro="" textlink="">
      <xdr:nvSpPr>
        <xdr:cNvPr id="851" name="フローチャート: 判断 850"/>
        <xdr:cNvSpPr/>
      </xdr:nvSpPr>
      <xdr:spPr>
        <a:xfrm>
          <a:off x="18605500" y="130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87901</xdr:rowOff>
    </xdr:from>
    <xdr:ext cx="534377" cy="259045"/>
    <xdr:sp macro="" textlink="">
      <xdr:nvSpPr>
        <xdr:cNvPr id="852" name="テキスト ボックス 851"/>
        <xdr:cNvSpPr txBox="1"/>
      </xdr:nvSpPr>
      <xdr:spPr>
        <a:xfrm>
          <a:off x="18389111" y="13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99141</xdr:rowOff>
    </xdr:from>
    <xdr:to>
      <xdr:col>116</xdr:col>
      <xdr:colOff>114300</xdr:colOff>
      <xdr:row>76</xdr:row>
      <xdr:rowOff>29291</xdr:rowOff>
    </xdr:to>
    <xdr:sp macro="" textlink="">
      <xdr:nvSpPr>
        <xdr:cNvPr id="858" name="楕円 857"/>
        <xdr:cNvSpPr/>
      </xdr:nvSpPr>
      <xdr:spPr>
        <a:xfrm>
          <a:off x="221107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77568</xdr:rowOff>
    </xdr:from>
    <xdr:ext cx="534377" cy="259045"/>
    <xdr:sp macro="" textlink="">
      <xdr:nvSpPr>
        <xdr:cNvPr id="859" name="繰出金該当値テキスト"/>
        <xdr:cNvSpPr txBox="1"/>
      </xdr:nvSpPr>
      <xdr:spPr>
        <a:xfrm>
          <a:off x="22212300"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7518</xdr:rowOff>
    </xdr:from>
    <xdr:to>
      <xdr:col>112</xdr:col>
      <xdr:colOff>38100</xdr:colOff>
      <xdr:row>75</xdr:row>
      <xdr:rowOff>109118</xdr:rowOff>
    </xdr:to>
    <xdr:sp macro="" textlink="">
      <xdr:nvSpPr>
        <xdr:cNvPr id="860" name="楕円 859"/>
        <xdr:cNvSpPr/>
      </xdr:nvSpPr>
      <xdr:spPr>
        <a:xfrm>
          <a:off x="21272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100245</xdr:rowOff>
    </xdr:from>
    <xdr:ext cx="534377" cy="259045"/>
    <xdr:sp macro="" textlink="">
      <xdr:nvSpPr>
        <xdr:cNvPr id="861" name="テキスト ボックス 860"/>
        <xdr:cNvSpPr txBox="1"/>
      </xdr:nvSpPr>
      <xdr:spPr>
        <a:xfrm>
          <a:off x="21056111" y="12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49947</xdr:rowOff>
    </xdr:from>
    <xdr:to>
      <xdr:col>107</xdr:col>
      <xdr:colOff>101600</xdr:colOff>
      <xdr:row>73</xdr:row>
      <xdr:rowOff>151547</xdr:rowOff>
    </xdr:to>
    <xdr:sp macro="" textlink="">
      <xdr:nvSpPr>
        <xdr:cNvPr id="862" name="楕円 861"/>
        <xdr:cNvSpPr/>
      </xdr:nvSpPr>
      <xdr:spPr>
        <a:xfrm>
          <a:off x="20383500" y="125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168074</xdr:rowOff>
    </xdr:from>
    <xdr:ext cx="534377" cy="259045"/>
    <xdr:sp macro="" textlink="">
      <xdr:nvSpPr>
        <xdr:cNvPr id="863" name="テキスト ボックス 862"/>
        <xdr:cNvSpPr txBox="1"/>
      </xdr:nvSpPr>
      <xdr:spPr>
        <a:xfrm>
          <a:off x="20167111" y="123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158211</xdr:rowOff>
    </xdr:from>
    <xdr:to>
      <xdr:col>102</xdr:col>
      <xdr:colOff>165100</xdr:colOff>
      <xdr:row>74</xdr:row>
      <xdr:rowOff>88361</xdr:rowOff>
    </xdr:to>
    <xdr:sp macro="" textlink="">
      <xdr:nvSpPr>
        <xdr:cNvPr id="864" name="楕円 863"/>
        <xdr:cNvSpPr/>
      </xdr:nvSpPr>
      <xdr:spPr>
        <a:xfrm>
          <a:off x="19494500" y="126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104888</xdr:rowOff>
    </xdr:from>
    <xdr:ext cx="534377" cy="259045"/>
    <xdr:sp macro="" textlink="">
      <xdr:nvSpPr>
        <xdr:cNvPr id="865" name="テキスト ボックス 864"/>
        <xdr:cNvSpPr txBox="1"/>
      </xdr:nvSpPr>
      <xdr:spPr>
        <a:xfrm>
          <a:off x="19278111" y="124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62840</xdr:rowOff>
    </xdr:from>
    <xdr:to>
      <xdr:col>98</xdr:col>
      <xdr:colOff>38100</xdr:colOff>
      <xdr:row>75</xdr:row>
      <xdr:rowOff>164440</xdr:rowOff>
    </xdr:to>
    <xdr:sp macro="" textlink="">
      <xdr:nvSpPr>
        <xdr:cNvPr id="866" name="楕円 865"/>
        <xdr:cNvSpPr/>
      </xdr:nvSpPr>
      <xdr:spPr>
        <a:xfrm>
          <a:off x="18605500" y="129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9517</xdr:rowOff>
    </xdr:from>
    <xdr:ext cx="534377" cy="259045"/>
    <xdr:sp macro="" textlink="">
      <xdr:nvSpPr>
        <xdr:cNvPr id="867" name="テキスト ボックス 866"/>
        <xdr:cNvSpPr txBox="1"/>
      </xdr:nvSpPr>
      <xdr:spPr>
        <a:xfrm>
          <a:off x="18389111" y="126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類似団体比較では，市民１人あたりの物件費，補助費等を除き，類似団体平均を下回る結果となっている。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また，類似団体を上回る費目については，随時事業等の見直しを行い，一層の適正化を推進していく。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132080</xdr:rowOff>
    </xdr:from>
    <xdr:to>
      <xdr:col>24</xdr:col>
      <xdr:colOff>62865</xdr:colOff>
      <xdr:row>38</xdr:row>
      <xdr:rowOff>4445</xdr:rowOff>
    </xdr:to>
    <xdr:cxnSp macro="">
      <xdr:nvCxnSpPr>
        <xdr:cNvPr id="56" name="直線コネクタ 55"/>
        <xdr:cNvCxnSpPr/>
      </xdr:nvCxnSpPr>
      <xdr:spPr>
        <a:xfrm flipV="1">
          <a:off x="4633595" y="5447030"/>
          <a:ext cx="127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8272</xdr:rowOff>
    </xdr:from>
    <xdr:ext cx="469744" cy="259045"/>
    <xdr:sp macro="" textlink="">
      <xdr:nvSpPr>
        <xdr:cNvPr id="57" name="議会費最小値テキスト"/>
        <xdr:cNvSpPr txBox="1"/>
      </xdr:nvSpPr>
      <xdr:spPr>
        <a:xfrm>
          <a:off x="4686300"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4445</xdr:rowOff>
    </xdr:from>
    <xdr:to>
      <xdr:col>24</xdr:col>
      <xdr:colOff>152400</xdr:colOff>
      <xdr:row>38</xdr:row>
      <xdr:rowOff>4445</xdr:rowOff>
    </xdr:to>
    <xdr:cxnSp macro="">
      <xdr:nvCxnSpPr>
        <xdr:cNvPr id="58" name="直線コネクタ 57"/>
        <xdr:cNvCxnSpPr/>
      </xdr:nvCxnSpPr>
      <xdr:spPr>
        <a:xfrm>
          <a:off x="4546600" y="65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78757</xdr:rowOff>
    </xdr:from>
    <xdr:ext cx="469744" cy="259045"/>
    <xdr:sp macro="" textlink="">
      <xdr:nvSpPr>
        <xdr:cNvPr id="59" name="議会費最大値テキスト"/>
        <xdr:cNvSpPr txBox="1"/>
      </xdr:nvSpPr>
      <xdr:spPr>
        <a:xfrm>
          <a:off x="4686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132080</xdr:rowOff>
    </xdr:from>
    <xdr:to>
      <xdr:col>24</xdr:col>
      <xdr:colOff>152400</xdr:colOff>
      <xdr:row>31</xdr:row>
      <xdr:rowOff>132080</xdr:rowOff>
    </xdr:to>
    <xdr:cxnSp macro="">
      <xdr:nvCxnSpPr>
        <xdr:cNvPr id="60" name="直線コネクタ 59"/>
        <xdr:cNvCxnSpPr/>
      </xdr:nvCxnSpPr>
      <xdr:spPr>
        <a:xfrm>
          <a:off x="4546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122555</xdr:rowOff>
    </xdr:from>
    <xdr:to>
      <xdr:col>24</xdr:col>
      <xdr:colOff>63500</xdr:colOff>
      <xdr:row>38</xdr:row>
      <xdr:rowOff>4445</xdr:rowOff>
    </xdr:to>
    <xdr:cxnSp macro="">
      <xdr:nvCxnSpPr>
        <xdr:cNvPr id="61" name="直線コネクタ 60"/>
        <xdr:cNvCxnSpPr/>
      </xdr:nvCxnSpPr>
      <xdr:spPr>
        <a:xfrm>
          <a:off x="3797300" y="64662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161307</xdr:rowOff>
    </xdr:from>
    <xdr:ext cx="469744" cy="259045"/>
    <xdr:sp macro="" textlink="">
      <xdr:nvSpPr>
        <xdr:cNvPr id="62" name="議会費平均値テキスト"/>
        <xdr:cNvSpPr txBox="1"/>
      </xdr:nvSpPr>
      <xdr:spPr>
        <a:xfrm>
          <a:off x="4686300" y="5819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63" name="フローチャート: 判断 62"/>
        <xdr:cNvSpPr/>
      </xdr:nvSpPr>
      <xdr:spPr>
        <a:xfrm>
          <a:off x="45847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23495</xdr:rowOff>
    </xdr:from>
    <xdr:to>
      <xdr:col>19</xdr:col>
      <xdr:colOff>177800</xdr:colOff>
      <xdr:row>37</xdr:row>
      <xdr:rowOff>122555</xdr:rowOff>
    </xdr:to>
    <xdr:cxnSp macro="">
      <xdr:nvCxnSpPr>
        <xdr:cNvPr id="64" name="直線コネクタ 63"/>
        <xdr:cNvCxnSpPr/>
      </xdr:nvCxnSpPr>
      <xdr:spPr>
        <a:xfrm>
          <a:off x="2908300" y="6024245"/>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111760</xdr:rowOff>
    </xdr:from>
    <xdr:to>
      <xdr:col>20</xdr:col>
      <xdr:colOff>38100</xdr:colOff>
      <xdr:row>35</xdr:row>
      <xdr:rowOff>41910</xdr:rowOff>
    </xdr:to>
    <xdr:sp macro="" textlink="">
      <xdr:nvSpPr>
        <xdr:cNvPr id="65" name="フローチャート: 判断 64"/>
        <xdr:cNvSpPr/>
      </xdr:nvSpPr>
      <xdr:spPr>
        <a:xfrm>
          <a:off x="3746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66" name="テキスト ボックス 65"/>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23495</xdr:rowOff>
    </xdr:from>
    <xdr:to>
      <xdr:col>15</xdr:col>
      <xdr:colOff>50800</xdr:colOff>
      <xdr:row>36</xdr:row>
      <xdr:rowOff>97790</xdr:rowOff>
    </xdr:to>
    <xdr:cxnSp macro="">
      <xdr:nvCxnSpPr>
        <xdr:cNvPr id="67" name="直線コネクタ 66"/>
        <xdr:cNvCxnSpPr/>
      </xdr:nvCxnSpPr>
      <xdr:spPr>
        <a:xfrm flipV="1">
          <a:off x="2019300" y="602424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85090</xdr:rowOff>
    </xdr:from>
    <xdr:to>
      <xdr:col>15</xdr:col>
      <xdr:colOff>101600</xdr:colOff>
      <xdr:row>35</xdr:row>
      <xdr:rowOff>15240</xdr:rowOff>
    </xdr:to>
    <xdr:sp macro="" textlink="">
      <xdr:nvSpPr>
        <xdr:cNvPr id="68" name="フローチャート: 判断 67"/>
        <xdr:cNvSpPr/>
      </xdr:nvSpPr>
      <xdr:spPr>
        <a:xfrm>
          <a:off x="2857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31767</xdr:rowOff>
    </xdr:from>
    <xdr:ext cx="469744" cy="259045"/>
    <xdr:sp macro="" textlink="">
      <xdr:nvSpPr>
        <xdr:cNvPr id="69" name="テキスト ボックス 68"/>
        <xdr:cNvSpPr txBox="1"/>
      </xdr:nvSpPr>
      <xdr:spPr>
        <a:xfrm>
          <a:off x="2673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78740</xdr:rowOff>
    </xdr:from>
    <xdr:to>
      <xdr:col>10</xdr:col>
      <xdr:colOff>114300</xdr:colOff>
      <xdr:row>36</xdr:row>
      <xdr:rowOff>97790</xdr:rowOff>
    </xdr:to>
    <xdr:cxnSp macro="">
      <xdr:nvCxnSpPr>
        <xdr:cNvPr id="70" name="直線コネクタ 69"/>
        <xdr:cNvCxnSpPr/>
      </xdr:nvCxnSpPr>
      <xdr:spPr>
        <a:xfrm>
          <a:off x="1130300" y="6250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75565</xdr:rowOff>
    </xdr:from>
    <xdr:to>
      <xdr:col>10</xdr:col>
      <xdr:colOff>165100</xdr:colOff>
      <xdr:row>37</xdr:row>
      <xdr:rowOff>5715</xdr:rowOff>
    </xdr:to>
    <xdr:sp macro="" textlink="">
      <xdr:nvSpPr>
        <xdr:cNvPr id="71" name="フローチャート: 判断 70"/>
        <xdr:cNvSpPr/>
      </xdr:nvSpPr>
      <xdr:spPr>
        <a:xfrm>
          <a:off x="1968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168292</xdr:rowOff>
    </xdr:from>
    <xdr:ext cx="469744" cy="259045"/>
    <xdr:sp macro="" textlink="">
      <xdr:nvSpPr>
        <xdr:cNvPr id="72" name="テキスト ボックス 71"/>
        <xdr:cNvSpPr txBox="1"/>
      </xdr:nvSpPr>
      <xdr:spPr>
        <a:xfrm>
          <a:off x="1784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73" name="フローチャート: 判断 72"/>
        <xdr:cNvSpPr/>
      </xdr:nvSpPr>
      <xdr:spPr>
        <a:xfrm>
          <a:off x="107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74" name="テキスト ボックス 73"/>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125095</xdr:rowOff>
    </xdr:from>
    <xdr:to>
      <xdr:col>24</xdr:col>
      <xdr:colOff>114300</xdr:colOff>
      <xdr:row>38</xdr:row>
      <xdr:rowOff>55245</xdr:rowOff>
    </xdr:to>
    <xdr:sp macro="" textlink="">
      <xdr:nvSpPr>
        <xdr:cNvPr id="80" name="楕円 79"/>
        <xdr:cNvSpPr/>
      </xdr:nvSpPr>
      <xdr:spPr>
        <a:xfrm>
          <a:off x="4584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40022</xdr:rowOff>
    </xdr:from>
    <xdr:ext cx="469744" cy="259045"/>
    <xdr:sp macro="" textlink="">
      <xdr:nvSpPr>
        <xdr:cNvPr id="81" name="議会費該当値テキスト"/>
        <xdr:cNvSpPr txBox="1"/>
      </xdr:nvSpPr>
      <xdr:spPr>
        <a:xfrm>
          <a:off x="4686300"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71755</xdr:rowOff>
    </xdr:from>
    <xdr:to>
      <xdr:col>20</xdr:col>
      <xdr:colOff>38100</xdr:colOff>
      <xdr:row>38</xdr:row>
      <xdr:rowOff>1905</xdr:rowOff>
    </xdr:to>
    <xdr:sp macro="" textlink="">
      <xdr:nvSpPr>
        <xdr:cNvPr id="82" name="楕円 81"/>
        <xdr:cNvSpPr/>
      </xdr:nvSpPr>
      <xdr:spPr>
        <a:xfrm>
          <a:off x="3746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164482</xdr:rowOff>
    </xdr:from>
    <xdr:ext cx="469744" cy="259045"/>
    <xdr:sp macro="" textlink="">
      <xdr:nvSpPr>
        <xdr:cNvPr id="83" name="テキスト ボックス 82"/>
        <xdr:cNvSpPr txBox="1"/>
      </xdr:nvSpPr>
      <xdr:spPr>
        <a:xfrm>
          <a:off x="3562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144145</xdr:rowOff>
    </xdr:from>
    <xdr:to>
      <xdr:col>15</xdr:col>
      <xdr:colOff>101600</xdr:colOff>
      <xdr:row>35</xdr:row>
      <xdr:rowOff>74295</xdr:rowOff>
    </xdr:to>
    <xdr:sp macro="" textlink="">
      <xdr:nvSpPr>
        <xdr:cNvPr id="84" name="楕円 83"/>
        <xdr:cNvSpPr/>
      </xdr:nvSpPr>
      <xdr:spPr>
        <a:xfrm>
          <a:off x="285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65422</xdr:rowOff>
    </xdr:from>
    <xdr:ext cx="469744" cy="259045"/>
    <xdr:sp macro="" textlink="">
      <xdr:nvSpPr>
        <xdr:cNvPr id="85" name="テキスト ボックス 84"/>
        <xdr:cNvSpPr txBox="1"/>
      </xdr:nvSpPr>
      <xdr:spPr>
        <a:xfrm>
          <a:off x="2673428"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6" name="楕円 85"/>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165117</xdr:rowOff>
    </xdr:from>
    <xdr:ext cx="469744" cy="259045"/>
    <xdr:sp macro="" textlink="">
      <xdr:nvSpPr>
        <xdr:cNvPr id="87" name="テキスト ボックス 86"/>
        <xdr:cNvSpPr txBox="1"/>
      </xdr:nvSpPr>
      <xdr:spPr>
        <a:xfrm>
          <a:off x="1784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27940</xdr:rowOff>
    </xdr:from>
    <xdr:to>
      <xdr:col>6</xdr:col>
      <xdr:colOff>38100</xdr:colOff>
      <xdr:row>36</xdr:row>
      <xdr:rowOff>129540</xdr:rowOff>
    </xdr:to>
    <xdr:sp macro="" textlink="">
      <xdr:nvSpPr>
        <xdr:cNvPr id="88" name="楕円 87"/>
        <xdr:cNvSpPr/>
      </xdr:nvSpPr>
      <xdr:spPr>
        <a:xfrm>
          <a:off x="1079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146067</xdr:rowOff>
    </xdr:from>
    <xdr:ext cx="469744" cy="259045"/>
    <xdr:sp macro="" textlink="">
      <xdr:nvSpPr>
        <xdr:cNvPr id="89" name="テキスト ボックス 88"/>
        <xdr:cNvSpPr txBox="1"/>
      </xdr:nvSpPr>
      <xdr:spPr>
        <a:xfrm>
          <a:off x="895428"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33960</xdr:rowOff>
    </xdr:from>
    <xdr:to>
      <xdr:col>24</xdr:col>
      <xdr:colOff>62865</xdr:colOff>
      <xdr:row>59</xdr:row>
      <xdr:rowOff>24524</xdr:rowOff>
    </xdr:to>
    <xdr:cxnSp macro="">
      <xdr:nvCxnSpPr>
        <xdr:cNvPr id="114" name="直線コネクタ 113"/>
        <xdr:cNvCxnSpPr/>
      </xdr:nvCxnSpPr>
      <xdr:spPr>
        <a:xfrm flipV="1">
          <a:off x="4633595" y="8777910"/>
          <a:ext cx="1270" cy="13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28351</xdr:rowOff>
    </xdr:from>
    <xdr:ext cx="534377" cy="259045"/>
    <xdr:sp macro="" textlink="">
      <xdr:nvSpPr>
        <xdr:cNvPr id="115" name="総務費最小値テキスト"/>
        <xdr:cNvSpPr txBox="1"/>
      </xdr:nvSpPr>
      <xdr:spPr>
        <a:xfrm>
          <a:off x="4686300"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24524</xdr:rowOff>
    </xdr:from>
    <xdr:to>
      <xdr:col>24</xdr:col>
      <xdr:colOff>152400</xdr:colOff>
      <xdr:row>59</xdr:row>
      <xdr:rowOff>24524</xdr:rowOff>
    </xdr:to>
    <xdr:cxnSp macro="">
      <xdr:nvCxnSpPr>
        <xdr:cNvPr id="116" name="直線コネクタ 115"/>
        <xdr:cNvCxnSpPr/>
      </xdr:nvCxnSpPr>
      <xdr:spPr>
        <a:xfrm>
          <a:off x="4546600" y="1014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152087</xdr:rowOff>
    </xdr:from>
    <xdr:ext cx="599010" cy="259045"/>
    <xdr:sp macro="" textlink="">
      <xdr:nvSpPr>
        <xdr:cNvPr id="117" name="総務費最大値テキスト"/>
        <xdr:cNvSpPr txBox="1"/>
      </xdr:nvSpPr>
      <xdr:spPr>
        <a:xfrm>
          <a:off x="4686300" y="85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33960</xdr:rowOff>
    </xdr:from>
    <xdr:to>
      <xdr:col>24</xdr:col>
      <xdr:colOff>152400</xdr:colOff>
      <xdr:row>51</xdr:row>
      <xdr:rowOff>33960</xdr:rowOff>
    </xdr:to>
    <xdr:cxnSp macro="">
      <xdr:nvCxnSpPr>
        <xdr:cNvPr id="118" name="直線コネクタ 117"/>
        <xdr:cNvCxnSpPr/>
      </xdr:nvCxnSpPr>
      <xdr:spPr>
        <a:xfrm>
          <a:off x="4546600" y="87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115951</xdr:rowOff>
    </xdr:from>
    <xdr:to>
      <xdr:col>24</xdr:col>
      <xdr:colOff>63500</xdr:colOff>
      <xdr:row>58</xdr:row>
      <xdr:rowOff>40449</xdr:rowOff>
    </xdr:to>
    <xdr:cxnSp macro="">
      <xdr:nvCxnSpPr>
        <xdr:cNvPr id="119" name="直線コネクタ 118"/>
        <xdr:cNvCxnSpPr/>
      </xdr:nvCxnSpPr>
      <xdr:spPr>
        <a:xfrm>
          <a:off x="3797300" y="9888601"/>
          <a:ext cx="8382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170680</xdr:rowOff>
    </xdr:from>
    <xdr:ext cx="534377" cy="259045"/>
    <xdr:sp macro="" textlink="">
      <xdr:nvSpPr>
        <xdr:cNvPr id="120" name="総務費平均値テキスト"/>
        <xdr:cNvSpPr txBox="1"/>
      </xdr:nvSpPr>
      <xdr:spPr>
        <a:xfrm>
          <a:off x="4686300" y="960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147803</xdr:rowOff>
    </xdr:from>
    <xdr:to>
      <xdr:col>24</xdr:col>
      <xdr:colOff>114300</xdr:colOff>
      <xdr:row>57</xdr:row>
      <xdr:rowOff>77953</xdr:rowOff>
    </xdr:to>
    <xdr:sp macro="" textlink="">
      <xdr:nvSpPr>
        <xdr:cNvPr id="121" name="フローチャート: 判断 120"/>
        <xdr:cNvSpPr/>
      </xdr:nvSpPr>
      <xdr:spPr>
        <a:xfrm>
          <a:off x="45847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82474</xdr:rowOff>
    </xdr:from>
    <xdr:to>
      <xdr:col>19</xdr:col>
      <xdr:colOff>177800</xdr:colOff>
      <xdr:row>57</xdr:row>
      <xdr:rowOff>115951</xdr:rowOff>
    </xdr:to>
    <xdr:cxnSp macro="">
      <xdr:nvCxnSpPr>
        <xdr:cNvPr id="122" name="直線コネクタ 121"/>
        <xdr:cNvCxnSpPr/>
      </xdr:nvCxnSpPr>
      <xdr:spPr>
        <a:xfrm>
          <a:off x="2908300" y="9855124"/>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80823</xdr:rowOff>
    </xdr:from>
    <xdr:to>
      <xdr:col>20</xdr:col>
      <xdr:colOff>38100</xdr:colOff>
      <xdr:row>57</xdr:row>
      <xdr:rowOff>10973</xdr:rowOff>
    </xdr:to>
    <xdr:sp macro="" textlink="">
      <xdr:nvSpPr>
        <xdr:cNvPr id="123" name="フローチャート: 判断 122"/>
        <xdr:cNvSpPr/>
      </xdr:nvSpPr>
      <xdr:spPr>
        <a:xfrm>
          <a:off x="3746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27500</xdr:rowOff>
    </xdr:from>
    <xdr:ext cx="534377" cy="259045"/>
    <xdr:sp macro="" textlink="">
      <xdr:nvSpPr>
        <xdr:cNvPr id="124" name="テキスト ボックス 123"/>
        <xdr:cNvSpPr txBox="1"/>
      </xdr:nvSpPr>
      <xdr:spPr>
        <a:xfrm>
          <a:off x="3530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82474</xdr:rowOff>
    </xdr:from>
    <xdr:to>
      <xdr:col>15</xdr:col>
      <xdr:colOff>50800</xdr:colOff>
      <xdr:row>57</xdr:row>
      <xdr:rowOff>142215</xdr:rowOff>
    </xdr:to>
    <xdr:cxnSp macro="">
      <xdr:nvCxnSpPr>
        <xdr:cNvPr id="125" name="直線コネクタ 124"/>
        <xdr:cNvCxnSpPr/>
      </xdr:nvCxnSpPr>
      <xdr:spPr>
        <a:xfrm flipV="1">
          <a:off x="2019300" y="9855124"/>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147295</xdr:rowOff>
    </xdr:from>
    <xdr:to>
      <xdr:col>15</xdr:col>
      <xdr:colOff>101600</xdr:colOff>
      <xdr:row>58</xdr:row>
      <xdr:rowOff>77445</xdr:rowOff>
    </xdr:to>
    <xdr:sp macro="" textlink="">
      <xdr:nvSpPr>
        <xdr:cNvPr id="126" name="フローチャート: 判断 125"/>
        <xdr:cNvSpPr/>
      </xdr:nvSpPr>
      <xdr:spPr>
        <a:xfrm>
          <a:off x="2857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68572</xdr:rowOff>
    </xdr:from>
    <xdr:ext cx="534377" cy="259045"/>
    <xdr:sp macro="" textlink="">
      <xdr:nvSpPr>
        <xdr:cNvPr id="127" name="テキスト ボックス 126"/>
        <xdr:cNvSpPr txBox="1"/>
      </xdr:nvSpPr>
      <xdr:spPr>
        <a:xfrm>
          <a:off x="2641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142215</xdr:rowOff>
    </xdr:from>
    <xdr:to>
      <xdr:col>10</xdr:col>
      <xdr:colOff>114300</xdr:colOff>
      <xdr:row>58</xdr:row>
      <xdr:rowOff>75374</xdr:rowOff>
    </xdr:to>
    <xdr:cxnSp macro="">
      <xdr:nvCxnSpPr>
        <xdr:cNvPr id="128" name="直線コネクタ 127"/>
        <xdr:cNvCxnSpPr/>
      </xdr:nvCxnSpPr>
      <xdr:spPr>
        <a:xfrm flipV="1">
          <a:off x="1130300" y="9914865"/>
          <a:ext cx="889000" cy="1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51143</xdr:rowOff>
    </xdr:from>
    <xdr:to>
      <xdr:col>10</xdr:col>
      <xdr:colOff>165100</xdr:colOff>
      <xdr:row>58</xdr:row>
      <xdr:rowOff>152743</xdr:rowOff>
    </xdr:to>
    <xdr:sp macro="" textlink="">
      <xdr:nvSpPr>
        <xdr:cNvPr id="129" name="フローチャート: 判断 128"/>
        <xdr:cNvSpPr/>
      </xdr:nvSpPr>
      <xdr:spPr>
        <a:xfrm>
          <a:off x="1968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143870</xdr:rowOff>
    </xdr:from>
    <xdr:ext cx="534377" cy="259045"/>
    <xdr:sp macro="" textlink="">
      <xdr:nvSpPr>
        <xdr:cNvPr id="130" name="テキスト ボックス 129"/>
        <xdr:cNvSpPr txBox="1"/>
      </xdr:nvSpPr>
      <xdr:spPr>
        <a:xfrm>
          <a:off x="1752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104457</xdr:rowOff>
    </xdr:from>
    <xdr:to>
      <xdr:col>6</xdr:col>
      <xdr:colOff>38100</xdr:colOff>
      <xdr:row>58</xdr:row>
      <xdr:rowOff>34607</xdr:rowOff>
    </xdr:to>
    <xdr:sp macro="" textlink="">
      <xdr:nvSpPr>
        <xdr:cNvPr id="131" name="フローチャート: 判断 130"/>
        <xdr:cNvSpPr/>
      </xdr:nvSpPr>
      <xdr:spPr>
        <a:xfrm>
          <a:off x="1079500" y="987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51134</xdr:rowOff>
    </xdr:from>
    <xdr:ext cx="534377" cy="259045"/>
    <xdr:sp macro="" textlink="">
      <xdr:nvSpPr>
        <xdr:cNvPr id="132" name="テキスト ボックス 131"/>
        <xdr:cNvSpPr txBox="1"/>
      </xdr:nvSpPr>
      <xdr:spPr>
        <a:xfrm>
          <a:off x="863111" y="96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161099</xdr:rowOff>
    </xdr:from>
    <xdr:to>
      <xdr:col>24</xdr:col>
      <xdr:colOff>114300</xdr:colOff>
      <xdr:row>58</xdr:row>
      <xdr:rowOff>91249</xdr:rowOff>
    </xdr:to>
    <xdr:sp macro="" textlink="">
      <xdr:nvSpPr>
        <xdr:cNvPr id="138" name="楕円 137"/>
        <xdr:cNvSpPr/>
      </xdr:nvSpPr>
      <xdr:spPr>
        <a:xfrm>
          <a:off x="45847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139526</xdr:rowOff>
    </xdr:from>
    <xdr:ext cx="534377" cy="259045"/>
    <xdr:sp macro="" textlink="">
      <xdr:nvSpPr>
        <xdr:cNvPr id="139" name="総務費該当値テキスト"/>
        <xdr:cNvSpPr txBox="1"/>
      </xdr:nvSpPr>
      <xdr:spPr>
        <a:xfrm>
          <a:off x="4686300" y="99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65151</xdr:rowOff>
    </xdr:from>
    <xdr:to>
      <xdr:col>20</xdr:col>
      <xdr:colOff>38100</xdr:colOff>
      <xdr:row>57</xdr:row>
      <xdr:rowOff>166751</xdr:rowOff>
    </xdr:to>
    <xdr:sp macro="" textlink="">
      <xdr:nvSpPr>
        <xdr:cNvPr id="140" name="楕円 139"/>
        <xdr:cNvSpPr/>
      </xdr:nvSpPr>
      <xdr:spPr>
        <a:xfrm>
          <a:off x="3746500" y="98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157878</xdr:rowOff>
    </xdr:from>
    <xdr:ext cx="534377" cy="259045"/>
    <xdr:sp macro="" textlink="">
      <xdr:nvSpPr>
        <xdr:cNvPr id="141" name="テキスト ボックス 140"/>
        <xdr:cNvSpPr txBox="1"/>
      </xdr:nvSpPr>
      <xdr:spPr>
        <a:xfrm>
          <a:off x="3530111" y="99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31674</xdr:rowOff>
    </xdr:from>
    <xdr:to>
      <xdr:col>15</xdr:col>
      <xdr:colOff>101600</xdr:colOff>
      <xdr:row>57</xdr:row>
      <xdr:rowOff>133274</xdr:rowOff>
    </xdr:to>
    <xdr:sp macro="" textlink="">
      <xdr:nvSpPr>
        <xdr:cNvPr id="142" name="楕円 141"/>
        <xdr:cNvSpPr/>
      </xdr:nvSpPr>
      <xdr:spPr>
        <a:xfrm>
          <a:off x="2857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149801</xdr:rowOff>
    </xdr:from>
    <xdr:ext cx="534377" cy="259045"/>
    <xdr:sp macro="" textlink="">
      <xdr:nvSpPr>
        <xdr:cNvPr id="143" name="テキスト ボックス 142"/>
        <xdr:cNvSpPr txBox="1"/>
      </xdr:nvSpPr>
      <xdr:spPr>
        <a:xfrm>
          <a:off x="2641111" y="95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91415</xdr:rowOff>
    </xdr:from>
    <xdr:to>
      <xdr:col>10</xdr:col>
      <xdr:colOff>165100</xdr:colOff>
      <xdr:row>58</xdr:row>
      <xdr:rowOff>21565</xdr:rowOff>
    </xdr:to>
    <xdr:sp macro="" textlink="">
      <xdr:nvSpPr>
        <xdr:cNvPr id="144" name="楕円 143"/>
        <xdr:cNvSpPr/>
      </xdr:nvSpPr>
      <xdr:spPr>
        <a:xfrm>
          <a:off x="1968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38092</xdr:rowOff>
    </xdr:from>
    <xdr:ext cx="534377" cy="259045"/>
    <xdr:sp macro="" textlink="">
      <xdr:nvSpPr>
        <xdr:cNvPr id="145" name="テキスト ボックス 144"/>
        <xdr:cNvSpPr txBox="1"/>
      </xdr:nvSpPr>
      <xdr:spPr>
        <a:xfrm>
          <a:off x="1752111" y="96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24574</xdr:rowOff>
    </xdr:from>
    <xdr:to>
      <xdr:col>6</xdr:col>
      <xdr:colOff>38100</xdr:colOff>
      <xdr:row>58</xdr:row>
      <xdr:rowOff>126174</xdr:rowOff>
    </xdr:to>
    <xdr:sp macro="" textlink="">
      <xdr:nvSpPr>
        <xdr:cNvPr id="146" name="楕円 145"/>
        <xdr:cNvSpPr/>
      </xdr:nvSpPr>
      <xdr:spPr>
        <a:xfrm>
          <a:off x="1079500" y="99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117301</xdr:rowOff>
    </xdr:from>
    <xdr:ext cx="534377" cy="259045"/>
    <xdr:sp macro="" textlink="">
      <xdr:nvSpPr>
        <xdr:cNvPr id="147" name="テキスト ボックス 146"/>
        <xdr:cNvSpPr txBox="1"/>
      </xdr:nvSpPr>
      <xdr:spPr>
        <a:xfrm>
          <a:off x="863111" y="100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92543</xdr:rowOff>
    </xdr:from>
    <xdr:to>
      <xdr:col>24</xdr:col>
      <xdr:colOff>62865</xdr:colOff>
      <xdr:row>72</xdr:row>
      <xdr:rowOff>3944</xdr:rowOff>
    </xdr:to>
    <xdr:cxnSp macro="">
      <xdr:nvCxnSpPr>
        <xdr:cNvPr id="174" name="直線コネクタ 173"/>
        <xdr:cNvCxnSpPr/>
      </xdr:nvCxnSpPr>
      <xdr:spPr>
        <a:xfrm flipV="1">
          <a:off x="4633595" y="11922593"/>
          <a:ext cx="1270" cy="42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7771</xdr:rowOff>
    </xdr:from>
    <xdr:ext cx="599010" cy="259045"/>
    <xdr:sp macro="" textlink="">
      <xdr:nvSpPr>
        <xdr:cNvPr id="175" name="民生費最小値テキスト"/>
        <xdr:cNvSpPr txBox="1"/>
      </xdr:nvSpPr>
      <xdr:spPr>
        <a:xfrm>
          <a:off x="4686300" y="123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3944</xdr:rowOff>
    </xdr:from>
    <xdr:to>
      <xdr:col>24</xdr:col>
      <xdr:colOff>152400</xdr:colOff>
      <xdr:row>72</xdr:row>
      <xdr:rowOff>3944</xdr:rowOff>
    </xdr:to>
    <xdr:cxnSp macro="">
      <xdr:nvCxnSpPr>
        <xdr:cNvPr id="176" name="直線コネクタ 175"/>
        <xdr:cNvCxnSpPr/>
      </xdr:nvCxnSpPr>
      <xdr:spPr>
        <a:xfrm>
          <a:off x="4546600" y="123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39220</xdr:rowOff>
    </xdr:from>
    <xdr:ext cx="599010" cy="259045"/>
    <xdr:sp macro="" textlink="">
      <xdr:nvSpPr>
        <xdr:cNvPr id="177" name="民生費最大値テキスト"/>
        <xdr:cNvSpPr txBox="1"/>
      </xdr:nvSpPr>
      <xdr:spPr>
        <a:xfrm>
          <a:off x="4686300" y="116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92543</xdr:rowOff>
    </xdr:from>
    <xdr:to>
      <xdr:col>24</xdr:col>
      <xdr:colOff>152400</xdr:colOff>
      <xdr:row>69</xdr:row>
      <xdr:rowOff>92543</xdr:rowOff>
    </xdr:to>
    <xdr:cxnSp macro="">
      <xdr:nvCxnSpPr>
        <xdr:cNvPr id="178" name="直線コネクタ 177"/>
        <xdr:cNvCxnSpPr/>
      </xdr:nvCxnSpPr>
      <xdr:spPr>
        <a:xfrm>
          <a:off x="4546600" y="1192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61976</xdr:rowOff>
    </xdr:from>
    <xdr:to>
      <xdr:col>24</xdr:col>
      <xdr:colOff>63500</xdr:colOff>
      <xdr:row>72</xdr:row>
      <xdr:rowOff>32193</xdr:rowOff>
    </xdr:to>
    <xdr:cxnSp macro="">
      <xdr:nvCxnSpPr>
        <xdr:cNvPr id="179" name="直線コネクタ 178"/>
        <xdr:cNvCxnSpPr/>
      </xdr:nvCxnSpPr>
      <xdr:spPr>
        <a:xfrm flipV="1">
          <a:off x="3797300" y="12063476"/>
          <a:ext cx="838200" cy="3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68960</xdr:rowOff>
    </xdr:from>
    <xdr:ext cx="599010" cy="259045"/>
    <xdr:sp macro="" textlink="">
      <xdr:nvSpPr>
        <xdr:cNvPr id="180" name="民生費平均値テキスト"/>
        <xdr:cNvSpPr txBox="1"/>
      </xdr:nvSpPr>
      <xdr:spPr>
        <a:xfrm>
          <a:off x="4686300" y="120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90533</xdr:rowOff>
    </xdr:from>
    <xdr:to>
      <xdr:col>24</xdr:col>
      <xdr:colOff>114300</xdr:colOff>
      <xdr:row>71</xdr:row>
      <xdr:rowOff>20683</xdr:rowOff>
    </xdr:to>
    <xdr:sp macro="" textlink="">
      <xdr:nvSpPr>
        <xdr:cNvPr id="181" name="フローチャート: 判断 180"/>
        <xdr:cNvSpPr/>
      </xdr:nvSpPr>
      <xdr:spPr>
        <a:xfrm>
          <a:off x="4584700" y="1209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32193</xdr:rowOff>
    </xdr:from>
    <xdr:to>
      <xdr:col>19</xdr:col>
      <xdr:colOff>177800</xdr:colOff>
      <xdr:row>72</xdr:row>
      <xdr:rowOff>111223</xdr:rowOff>
    </xdr:to>
    <xdr:cxnSp macro="">
      <xdr:nvCxnSpPr>
        <xdr:cNvPr id="182" name="直線コネクタ 181"/>
        <xdr:cNvCxnSpPr/>
      </xdr:nvCxnSpPr>
      <xdr:spPr>
        <a:xfrm flipV="1">
          <a:off x="2908300" y="12376593"/>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70024</xdr:rowOff>
    </xdr:from>
    <xdr:to>
      <xdr:col>20</xdr:col>
      <xdr:colOff>38100</xdr:colOff>
      <xdr:row>72</xdr:row>
      <xdr:rowOff>174</xdr:rowOff>
    </xdr:to>
    <xdr:sp macro="" textlink="">
      <xdr:nvSpPr>
        <xdr:cNvPr id="183" name="フローチャート: 判断 182"/>
        <xdr:cNvSpPr/>
      </xdr:nvSpPr>
      <xdr:spPr>
        <a:xfrm>
          <a:off x="3746500" y="122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16701</xdr:rowOff>
    </xdr:from>
    <xdr:ext cx="599010" cy="259045"/>
    <xdr:sp macro="" textlink="">
      <xdr:nvSpPr>
        <xdr:cNvPr id="184" name="テキスト ボックス 183"/>
        <xdr:cNvSpPr txBox="1"/>
      </xdr:nvSpPr>
      <xdr:spPr>
        <a:xfrm>
          <a:off x="3497795" y="120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111223</xdr:rowOff>
    </xdr:from>
    <xdr:to>
      <xdr:col>15</xdr:col>
      <xdr:colOff>50800</xdr:colOff>
      <xdr:row>74</xdr:row>
      <xdr:rowOff>35916</xdr:rowOff>
    </xdr:to>
    <xdr:cxnSp macro="">
      <xdr:nvCxnSpPr>
        <xdr:cNvPr id="185" name="直線コネクタ 184"/>
        <xdr:cNvCxnSpPr/>
      </xdr:nvCxnSpPr>
      <xdr:spPr>
        <a:xfrm flipV="1">
          <a:off x="2019300" y="12455623"/>
          <a:ext cx="8890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86092</xdr:rowOff>
    </xdr:from>
    <xdr:to>
      <xdr:col>15</xdr:col>
      <xdr:colOff>101600</xdr:colOff>
      <xdr:row>76</xdr:row>
      <xdr:rowOff>16241</xdr:rowOff>
    </xdr:to>
    <xdr:sp macro="" textlink="">
      <xdr:nvSpPr>
        <xdr:cNvPr id="186" name="フローチャート: 判断 185"/>
        <xdr:cNvSpPr/>
      </xdr:nvSpPr>
      <xdr:spPr>
        <a:xfrm>
          <a:off x="2857500" y="129448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7368</xdr:rowOff>
    </xdr:from>
    <xdr:ext cx="599010" cy="259045"/>
    <xdr:sp macro="" textlink="">
      <xdr:nvSpPr>
        <xdr:cNvPr id="187" name="テキスト ボックス 186"/>
        <xdr:cNvSpPr txBox="1"/>
      </xdr:nvSpPr>
      <xdr:spPr>
        <a:xfrm>
          <a:off x="2608795" y="1303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35916</xdr:rowOff>
    </xdr:from>
    <xdr:to>
      <xdr:col>10</xdr:col>
      <xdr:colOff>114300</xdr:colOff>
      <xdr:row>76</xdr:row>
      <xdr:rowOff>5708</xdr:rowOff>
    </xdr:to>
    <xdr:cxnSp macro="">
      <xdr:nvCxnSpPr>
        <xdr:cNvPr id="188" name="直線コネクタ 187"/>
        <xdr:cNvCxnSpPr/>
      </xdr:nvCxnSpPr>
      <xdr:spPr>
        <a:xfrm flipV="1">
          <a:off x="1130300" y="12723216"/>
          <a:ext cx="889000" cy="3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92884</xdr:rowOff>
    </xdr:from>
    <xdr:to>
      <xdr:col>10</xdr:col>
      <xdr:colOff>165100</xdr:colOff>
      <xdr:row>78</xdr:row>
      <xdr:rowOff>23034</xdr:rowOff>
    </xdr:to>
    <xdr:sp macro="" textlink="">
      <xdr:nvSpPr>
        <xdr:cNvPr id="189" name="フローチャート: 判断 188"/>
        <xdr:cNvSpPr/>
      </xdr:nvSpPr>
      <xdr:spPr>
        <a:xfrm>
          <a:off x="1968500" y="1329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14161</xdr:rowOff>
    </xdr:from>
    <xdr:ext cx="599010" cy="259045"/>
    <xdr:sp macro="" textlink="">
      <xdr:nvSpPr>
        <xdr:cNvPr id="190" name="テキスト ボックス 189"/>
        <xdr:cNvSpPr txBox="1"/>
      </xdr:nvSpPr>
      <xdr:spPr>
        <a:xfrm>
          <a:off x="1719795" y="133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106012</xdr:rowOff>
    </xdr:from>
    <xdr:to>
      <xdr:col>6</xdr:col>
      <xdr:colOff>38100</xdr:colOff>
      <xdr:row>79</xdr:row>
      <xdr:rowOff>36162</xdr:rowOff>
    </xdr:to>
    <xdr:sp macro="" textlink="">
      <xdr:nvSpPr>
        <xdr:cNvPr id="191" name="フローチャート: 判断 190"/>
        <xdr:cNvSpPr/>
      </xdr:nvSpPr>
      <xdr:spPr>
        <a:xfrm>
          <a:off x="1079500" y="134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27289</xdr:rowOff>
    </xdr:from>
    <xdr:ext cx="599010" cy="259045"/>
    <xdr:sp macro="" textlink="">
      <xdr:nvSpPr>
        <xdr:cNvPr id="192" name="テキスト ボックス 191"/>
        <xdr:cNvSpPr txBox="1"/>
      </xdr:nvSpPr>
      <xdr:spPr>
        <a:xfrm>
          <a:off x="830795" y="135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11176</xdr:rowOff>
    </xdr:from>
    <xdr:to>
      <xdr:col>24</xdr:col>
      <xdr:colOff>114300</xdr:colOff>
      <xdr:row>70</xdr:row>
      <xdr:rowOff>112776</xdr:rowOff>
    </xdr:to>
    <xdr:sp macro="" textlink="">
      <xdr:nvSpPr>
        <xdr:cNvPr id="198" name="楕円 197"/>
        <xdr:cNvSpPr/>
      </xdr:nvSpPr>
      <xdr:spPr>
        <a:xfrm>
          <a:off x="4584700" y="120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34053</xdr:rowOff>
    </xdr:from>
    <xdr:ext cx="599010" cy="259045"/>
    <xdr:sp macro="" textlink="">
      <xdr:nvSpPr>
        <xdr:cNvPr id="199" name="民生費該当値テキスト"/>
        <xdr:cNvSpPr txBox="1"/>
      </xdr:nvSpPr>
      <xdr:spPr>
        <a:xfrm>
          <a:off x="4686300" y="1186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152843</xdr:rowOff>
    </xdr:from>
    <xdr:to>
      <xdr:col>20</xdr:col>
      <xdr:colOff>38100</xdr:colOff>
      <xdr:row>72</xdr:row>
      <xdr:rowOff>82993</xdr:rowOff>
    </xdr:to>
    <xdr:sp macro="" textlink="">
      <xdr:nvSpPr>
        <xdr:cNvPr id="200" name="楕円 199"/>
        <xdr:cNvSpPr/>
      </xdr:nvSpPr>
      <xdr:spPr>
        <a:xfrm>
          <a:off x="3746500" y="12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74120</xdr:rowOff>
    </xdr:from>
    <xdr:ext cx="599010" cy="259045"/>
    <xdr:sp macro="" textlink="">
      <xdr:nvSpPr>
        <xdr:cNvPr id="201" name="テキスト ボックス 200"/>
        <xdr:cNvSpPr txBox="1"/>
      </xdr:nvSpPr>
      <xdr:spPr>
        <a:xfrm>
          <a:off x="3497795" y="124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60423</xdr:rowOff>
    </xdr:from>
    <xdr:to>
      <xdr:col>15</xdr:col>
      <xdr:colOff>101600</xdr:colOff>
      <xdr:row>72</xdr:row>
      <xdr:rowOff>162023</xdr:rowOff>
    </xdr:to>
    <xdr:sp macro="" textlink="">
      <xdr:nvSpPr>
        <xdr:cNvPr id="202" name="楕円 201"/>
        <xdr:cNvSpPr/>
      </xdr:nvSpPr>
      <xdr:spPr>
        <a:xfrm>
          <a:off x="2857500" y="12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7100</xdr:rowOff>
    </xdr:from>
    <xdr:ext cx="599010" cy="259045"/>
    <xdr:sp macro="" textlink="">
      <xdr:nvSpPr>
        <xdr:cNvPr id="203" name="テキスト ボックス 202"/>
        <xdr:cNvSpPr txBox="1"/>
      </xdr:nvSpPr>
      <xdr:spPr>
        <a:xfrm>
          <a:off x="2608795" y="1218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156566</xdr:rowOff>
    </xdr:from>
    <xdr:to>
      <xdr:col>10</xdr:col>
      <xdr:colOff>165100</xdr:colOff>
      <xdr:row>74</xdr:row>
      <xdr:rowOff>86716</xdr:rowOff>
    </xdr:to>
    <xdr:sp macro="" textlink="">
      <xdr:nvSpPr>
        <xdr:cNvPr id="204" name="楕円 203"/>
        <xdr:cNvSpPr/>
      </xdr:nvSpPr>
      <xdr:spPr>
        <a:xfrm>
          <a:off x="1968500" y="126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103243</xdr:rowOff>
    </xdr:from>
    <xdr:ext cx="599010" cy="259045"/>
    <xdr:sp macro="" textlink="">
      <xdr:nvSpPr>
        <xdr:cNvPr id="205" name="テキスト ボックス 204"/>
        <xdr:cNvSpPr txBox="1"/>
      </xdr:nvSpPr>
      <xdr:spPr>
        <a:xfrm>
          <a:off x="1719795" y="1244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206" name="楕円 205"/>
        <xdr:cNvSpPr/>
      </xdr:nvSpPr>
      <xdr:spPr>
        <a:xfrm>
          <a:off x="1079500" y="129851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207" name="テキスト ボックス 206"/>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156682</xdr:rowOff>
    </xdr:from>
    <xdr:to>
      <xdr:col>24</xdr:col>
      <xdr:colOff>62865</xdr:colOff>
      <xdr:row>98</xdr:row>
      <xdr:rowOff>78958</xdr:rowOff>
    </xdr:to>
    <xdr:cxnSp macro="">
      <xdr:nvCxnSpPr>
        <xdr:cNvPr id="234" name="直線コネクタ 233"/>
        <xdr:cNvCxnSpPr/>
      </xdr:nvCxnSpPr>
      <xdr:spPr>
        <a:xfrm flipV="1">
          <a:off x="4633595" y="15415732"/>
          <a:ext cx="127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82785</xdr:rowOff>
    </xdr:from>
    <xdr:ext cx="534377" cy="259045"/>
    <xdr:sp macro="" textlink="">
      <xdr:nvSpPr>
        <xdr:cNvPr id="235" name="衛生費最小値テキスト"/>
        <xdr:cNvSpPr txBox="1"/>
      </xdr:nvSpPr>
      <xdr:spPr>
        <a:xfrm>
          <a:off x="4686300" y="168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78958</xdr:rowOff>
    </xdr:from>
    <xdr:to>
      <xdr:col>24</xdr:col>
      <xdr:colOff>152400</xdr:colOff>
      <xdr:row>98</xdr:row>
      <xdr:rowOff>78958</xdr:rowOff>
    </xdr:to>
    <xdr:cxnSp macro="">
      <xdr:nvCxnSpPr>
        <xdr:cNvPr id="236" name="直線コネクタ 235"/>
        <xdr:cNvCxnSpPr/>
      </xdr:nvCxnSpPr>
      <xdr:spPr>
        <a:xfrm>
          <a:off x="4546600" y="1688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103359</xdr:rowOff>
    </xdr:from>
    <xdr:ext cx="534377" cy="259045"/>
    <xdr:sp macro="" textlink="">
      <xdr:nvSpPr>
        <xdr:cNvPr id="237" name="衛生費最大値テキスト"/>
        <xdr:cNvSpPr txBox="1"/>
      </xdr:nvSpPr>
      <xdr:spPr>
        <a:xfrm>
          <a:off x="4686300" y="151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156682</xdr:rowOff>
    </xdr:from>
    <xdr:to>
      <xdr:col>24</xdr:col>
      <xdr:colOff>152400</xdr:colOff>
      <xdr:row>89</xdr:row>
      <xdr:rowOff>156682</xdr:rowOff>
    </xdr:to>
    <xdr:cxnSp macro="">
      <xdr:nvCxnSpPr>
        <xdr:cNvPr id="238" name="直線コネクタ 237"/>
        <xdr:cNvCxnSpPr/>
      </xdr:nvCxnSpPr>
      <xdr:spPr>
        <a:xfrm>
          <a:off x="4546600" y="15415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60344</xdr:rowOff>
    </xdr:from>
    <xdr:to>
      <xdr:col>24</xdr:col>
      <xdr:colOff>63500</xdr:colOff>
      <xdr:row>95</xdr:row>
      <xdr:rowOff>165390</xdr:rowOff>
    </xdr:to>
    <xdr:cxnSp macro="">
      <xdr:nvCxnSpPr>
        <xdr:cNvPr id="239" name="直線コネクタ 238"/>
        <xdr:cNvCxnSpPr/>
      </xdr:nvCxnSpPr>
      <xdr:spPr>
        <a:xfrm>
          <a:off x="3797300" y="16348094"/>
          <a:ext cx="838200" cy="10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38189</xdr:rowOff>
    </xdr:from>
    <xdr:ext cx="534377" cy="259045"/>
    <xdr:sp macro="" textlink="">
      <xdr:nvSpPr>
        <xdr:cNvPr id="240" name="衛生費平均値テキスト"/>
        <xdr:cNvSpPr txBox="1"/>
      </xdr:nvSpPr>
      <xdr:spPr>
        <a:xfrm>
          <a:off x="4686300" y="1598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15312</xdr:rowOff>
    </xdr:from>
    <xdr:to>
      <xdr:col>24</xdr:col>
      <xdr:colOff>114300</xdr:colOff>
      <xdr:row>94</xdr:row>
      <xdr:rowOff>116912</xdr:rowOff>
    </xdr:to>
    <xdr:sp macro="" textlink="">
      <xdr:nvSpPr>
        <xdr:cNvPr id="241" name="フローチャート: 判断 240"/>
        <xdr:cNvSpPr/>
      </xdr:nvSpPr>
      <xdr:spPr>
        <a:xfrm>
          <a:off x="45847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60344</xdr:rowOff>
    </xdr:from>
    <xdr:to>
      <xdr:col>19</xdr:col>
      <xdr:colOff>177800</xdr:colOff>
      <xdr:row>97</xdr:row>
      <xdr:rowOff>42818</xdr:rowOff>
    </xdr:to>
    <xdr:cxnSp macro="">
      <xdr:nvCxnSpPr>
        <xdr:cNvPr id="242" name="直線コネクタ 241"/>
        <xdr:cNvCxnSpPr/>
      </xdr:nvCxnSpPr>
      <xdr:spPr>
        <a:xfrm flipV="1">
          <a:off x="2908300" y="16348094"/>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61686</xdr:rowOff>
    </xdr:from>
    <xdr:to>
      <xdr:col>20</xdr:col>
      <xdr:colOff>38100</xdr:colOff>
      <xdr:row>93</xdr:row>
      <xdr:rowOff>163286</xdr:rowOff>
    </xdr:to>
    <xdr:sp macro="" textlink="">
      <xdr:nvSpPr>
        <xdr:cNvPr id="243" name="フローチャート: 判断 242"/>
        <xdr:cNvSpPr/>
      </xdr:nvSpPr>
      <xdr:spPr>
        <a:xfrm>
          <a:off x="3746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8363</xdr:rowOff>
    </xdr:from>
    <xdr:ext cx="534377" cy="259045"/>
    <xdr:sp macro="" textlink="">
      <xdr:nvSpPr>
        <xdr:cNvPr id="244" name="テキスト ボックス 243"/>
        <xdr:cNvSpPr txBox="1"/>
      </xdr:nvSpPr>
      <xdr:spPr>
        <a:xfrm>
          <a:off x="3530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16582</xdr:rowOff>
    </xdr:from>
    <xdr:to>
      <xdr:col>15</xdr:col>
      <xdr:colOff>50800</xdr:colOff>
      <xdr:row>97</xdr:row>
      <xdr:rowOff>42818</xdr:rowOff>
    </xdr:to>
    <xdr:cxnSp macro="">
      <xdr:nvCxnSpPr>
        <xdr:cNvPr id="245" name="直線コネクタ 244"/>
        <xdr:cNvCxnSpPr/>
      </xdr:nvCxnSpPr>
      <xdr:spPr>
        <a:xfrm>
          <a:off x="2019300" y="16647232"/>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93580</xdr:rowOff>
    </xdr:from>
    <xdr:to>
      <xdr:col>15</xdr:col>
      <xdr:colOff>101600</xdr:colOff>
      <xdr:row>93</xdr:row>
      <xdr:rowOff>23730</xdr:rowOff>
    </xdr:to>
    <xdr:sp macro="" textlink="">
      <xdr:nvSpPr>
        <xdr:cNvPr id="246" name="フローチャート: 判断 245"/>
        <xdr:cNvSpPr/>
      </xdr:nvSpPr>
      <xdr:spPr>
        <a:xfrm>
          <a:off x="2857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40257</xdr:rowOff>
    </xdr:from>
    <xdr:ext cx="534377" cy="259045"/>
    <xdr:sp macro="" textlink="">
      <xdr:nvSpPr>
        <xdr:cNvPr id="247" name="テキスト ボックス 246"/>
        <xdr:cNvSpPr txBox="1"/>
      </xdr:nvSpPr>
      <xdr:spPr>
        <a:xfrm>
          <a:off x="2641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163649</xdr:rowOff>
    </xdr:from>
    <xdr:to>
      <xdr:col>10</xdr:col>
      <xdr:colOff>114300</xdr:colOff>
      <xdr:row>97</xdr:row>
      <xdr:rowOff>16582</xdr:rowOff>
    </xdr:to>
    <xdr:cxnSp macro="">
      <xdr:nvCxnSpPr>
        <xdr:cNvPr id="248" name="直線コネクタ 247"/>
        <xdr:cNvCxnSpPr/>
      </xdr:nvCxnSpPr>
      <xdr:spPr>
        <a:xfrm>
          <a:off x="1130300" y="16622849"/>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61576</xdr:rowOff>
    </xdr:from>
    <xdr:to>
      <xdr:col>10</xdr:col>
      <xdr:colOff>165100</xdr:colOff>
      <xdr:row>91</xdr:row>
      <xdr:rowOff>163176</xdr:rowOff>
    </xdr:to>
    <xdr:sp macro="" textlink="">
      <xdr:nvSpPr>
        <xdr:cNvPr id="249" name="フローチャート: 判断 248"/>
        <xdr:cNvSpPr/>
      </xdr:nvSpPr>
      <xdr:spPr>
        <a:xfrm>
          <a:off x="1968500" y="156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8253</xdr:rowOff>
    </xdr:from>
    <xdr:ext cx="534377" cy="259045"/>
    <xdr:sp macro="" textlink="">
      <xdr:nvSpPr>
        <xdr:cNvPr id="250" name="テキスト ボックス 249"/>
        <xdr:cNvSpPr txBox="1"/>
      </xdr:nvSpPr>
      <xdr:spPr>
        <a:xfrm>
          <a:off x="1752111" y="154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24130</xdr:rowOff>
    </xdr:from>
    <xdr:to>
      <xdr:col>6</xdr:col>
      <xdr:colOff>38100</xdr:colOff>
      <xdr:row>92</xdr:row>
      <xdr:rowOff>125730</xdr:rowOff>
    </xdr:to>
    <xdr:sp macro="" textlink="">
      <xdr:nvSpPr>
        <xdr:cNvPr id="251" name="フローチャート: 判断 250"/>
        <xdr:cNvSpPr/>
      </xdr:nvSpPr>
      <xdr:spPr>
        <a:xfrm>
          <a:off x="1079500" y="1579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142257</xdr:rowOff>
    </xdr:from>
    <xdr:ext cx="534377" cy="259045"/>
    <xdr:sp macro="" textlink="">
      <xdr:nvSpPr>
        <xdr:cNvPr id="252" name="テキスト ボックス 251"/>
        <xdr:cNvSpPr txBox="1"/>
      </xdr:nvSpPr>
      <xdr:spPr>
        <a:xfrm>
          <a:off x="863111" y="155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114590</xdr:rowOff>
    </xdr:from>
    <xdr:to>
      <xdr:col>24</xdr:col>
      <xdr:colOff>114300</xdr:colOff>
      <xdr:row>96</xdr:row>
      <xdr:rowOff>44740</xdr:rowOff>
    </xdr:to>
    <xdr:sp macro="" textlink="">
      <xdr:nvSpPr>
        <xdr:cNvPr id="258" name="楕円 257"/>
        <xdr:cNvSpPr/>
      </xdr:nvSpPr>
      <xdr:spPr>
        <a:xfrm>
          <a:off x="4584700" y="164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93017</xdr:rowOff>
    </xdr:from>
    <xdr:ext cx="534377" cy="259045"/>
    <xdr:sp macro="" textlink="">
      <xdr:nvSpPr>
        <xdr:cNvPr id="259" name="衛生費該当値テキスト"/>
        <xdr:cNvSpPr txBox="1"/>
      </xdr:nvSpPr>
      <xdr:spPr>
        <a:xfrm>
          <a:off x="4686300" y="163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9544</xdr:rowOff>
    </xdr:from>
    <xdr:to>
      <xdr:col>20</xdr:col>
      <xdr:colOff>38100</xdr:colOff>
      <xdr:row>95</xdr:row>
      <xdr:rowOff>111144</xdr:rowOff>
    </xdr:to>
    <xdr:sp macro="" textlink="">
      <xdr:nvSpPr>
        <xdr:cNvPr id="260" name="楕円 259"/>
        <xdr:cNvSpPr/>
      </xdr:nvSpPr>
      <xdr:spPr>
        <a:xfrm>
          <a:off x="3746500" y="16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102271</xdr:rowOff>
    </xdr:from>
    <xdr:ext cx="534377" cy="259045"/>
    <xdr:sp macro="" textlink="">
      <xdr:nvSpPr>
        <xdr:cNvPr id="261" name="テキスト ボックス 260"/>
        <xdr:cNvSpPr txBox="1"/>
      </xdr:nvSpPr>
      <xdr:spPr>
        <a:xfrm>
          <a:off x="3530111" y="16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163468</xdr:rowOff>
    </xdr:from>
    <xdr:to>
      <xdr:col>15</xdr:col>
      <xdr:colOff>101600</xdr:colOff>
      <xdr:row>97</xdr:row>
      <xdr:rowOff>93618</xdr:rowOff>
    </xdr:to>
    <xdr:sp macro="" textlink="">
      <xdr:nvSpPr>
        <xdr:cNvPr id="262" name="楕円 261"/>
        <xdr:cNvSpPr/>
      </xdr:nvSpPr>
      <xdr:spPr>
        <a:xfrm>
          <a:off x="28575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84745</xdr:rowOff>
    </xdr:from>
    <xdr:ext cx="534377" cy="259045"/>
    <xdr:sp macro="" textlink="">
      <xdr:nvSpPr>
        <xdr:cNvPr id="263" name="テキスト ボックス 262"/>
        <xdr:cNvSpPr txBox="1"/>
      </xdr:nvSpPr>
      <xdr:spPr>
        <a:xfrm>
          <a:off x="2641111" y="16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137232</xdr:rowOff>
    </xdr:from>
    <xdr:to>
      <xdr:col>10</xdr:col>
      <xdr:colOff>165100</xdr:colOff>
      <xdr:row>97</xdr:row>
      <xdr:rowOff>67382</xdr:rowOff>
    </xdr:to>
    <xdr:sp macro="" textlink="">
      <xdr:nvSpPr>
        <xdr:cNvPr id="264" name="楕円 263"/>
        <xdr:cNvSpPr/>
      </xdr:nvSpPr>
      <xdr:spPr>
        <a:xfrm>
          <a:off x="1968500" y="16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58509</xdr:rowOff>
    </xdr:from>
    <xdr:ext cx="534377" cy="259045"/>
    <xdr:sp macro="" textlink="">
      <xdr:nvSpPr>
        <xdr:cNvPr id="265" name="テキスト ボックス 264"/>
        <xdr:cNvSpPr txBox="1"/>
      </xdr:nvSpPr>
      <xdr:spPr>
        <a:xfrm>
          <a:off x="1752111"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112849</xdr:rowOff>
    </xdr:from>
    <xdr:to>
      <xdr:col>6</xdr:col>
      <xdr:colOff>38100</xdr:colOff>
      <xdr:row>97</xdr:row>
      <xdr:rowOff>42999</xdr:rowOff>
    </xdr:to>
    <xdr:sp macro="" textlink="">
      <xdr:nvSpPr>
        <xdr:cNvPr id="266" name="楕円 265"/>
        <xdr:cNvSpPr/>
      </xdr:nvSpPr>
      <xdr:spPr>
        <a:xfrm>
          <a:off x="1079500" y="165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34126</xdr:rowOff>
    </xdr:from>
    <xdr:ext cx="534377" cy="259045"/>
    <xdr:sp macro="" textlink="">
      <xdr:nvSpPr>
        <xdr:cNvPr id="267" name="テキスト ボックス 266"/>
        <xdr:cNvSpPr txBox="1"/>
      </xdr:nvSpPr>
      <xdr:spPr>
        <a:xfrm>
          <a:off x="863111" y="166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160927</xdr:rowOff>
    </xdr:from>
    <xdr:to>
      <xdr:col>54</xdr:col>
      <xdr:colOff>189865</xdr:colOff>
      <xdr:row>39</xdr:row>
      <xdr:rowOff>33565</xdr:rowOff>
    </xdr:to>
    <xdr:cxnSp macro="">
      <xdr:nvCxnSpPr>
        <xdr:cNvPr id="293" name="直線コネクタ 292"/>
        <xdr:cNvCxnSpPr/>
      </xdr:nvCxnSpPr>
      <xdr:spPr>
        <a:xfrm flipV="1">
          <a:off x="10475595" y="5475877"/>
          <a:ext cx="1270" cy="124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4" name="労働費最小値テキスト"/>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5" name="直線コネクタ 294"/>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107604</xdr:rowOff>
    </xdr:from>
    <xdr:ext cx="469744" cy="259045"/>
    <xdr:sp macro="" textlink="">
      <xdr:nvSpPr>
        <xdr:cNvPr id="296" name="労働費最大値テキスト"/>
        <xdr:cNvSpPr txBox="1"/>
      </xdr:nvSpPr>
      <xdr:spPr>
        <a:xfrm>
          <a:off x="10528300" y="52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160927</xdr:rowOff>
    </xdr:from>
    <xdr:to>
      <xdr:col>55</xdr:col>
      <xdr:colOff>88900</xdr:colOff>
      <xdr:row>31</xdr:row>
      <xdr:rowOff>160927</xdr:rowOff>
    </xdr:to>
    <xdr:cxnSp macro="">
      <xdr:nvCxnSpPr>
        <xdr:cNvPr id="297" name="直線コネクタ 296"/>
        <xdr:cNvCxnSpPr/>
      </xdr:nvCxnSpPr>
      <xdr:spPr>
        <a:xfrm>
          <a:off x="10388600" y="5475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160927</xdr:rowOff>
    </xdr:from>
    <xdr:to>
      <xdr:col>55</xdr:col>
      <xdr:colOff>0</xdr:colOff>
      <xdr:row>32</xdr:row>
      <xdr:rowOff>115751</xdr:rowOff>
    </xdr:to>
    <xdr:cxnSp macro="">
      <xdr:nvCxnSpPr>
        <xdr:cNvPr id="298" name="直線コネクタ 297"/>
        <xdr:cNvCxnSpPr/>
      </xdr:nvCxnSpPr>
      <xdr:spPr>
        <a:xfrm flipV="1">
          <a:off x="9639300" y="5475877"/>
          <a:ext cx="8382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23240</xdr:rowOff>
    </xdr:from>
    <xdr:ext cx="378565" cy="259045"/>
    <xdr:sp macro="" textlink="">
      <xdr:nvSpPr>
        <xdr:cNvPr id="299" name="労働費平均値テキスト"/>
        <xdr:cNvSpPr txBox="1"/>
      </xdr:nvSpPr>
      <xdr:spPr>
        <a:xfrm>
          <a:off x="10528300" y="60239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44813</xdr:rowOff>
    </xdr:from>
    <xdr:to>
      <xdr:col>55</xdr:col>
      <xdr:colOff>50800</xdr:colOff>
      <xdr:row>35</xdr:row>
      <xdr:rowOff>146413</xdr:rowOff>
    </xdr:to>
    <xdr:sp macro="" textlink="">
      <xdr:nvSpPr>
        <xdr:cNvPr id="300" name="フローチャート: 判断 299"/>
        <xdr:cNvSpPr/>
      </xdr:nvSpPr>
      <xdr:spPr>
        <a:xfrm>
          <a:off x="104267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7983</xdr:rowOff>
    </xdr:from>
    <xdr:to>
      <xdr:col>50</xdr:col>
      <xdr:colOff>114300</xdr:colOff>
      <xdr:row>32</xdr:row>
      <xdr:rowOff>115751</xdr:rowOff>
    </xdr:to>
    <xdr:cxnSp macro="">
      <xdr:nvCxnSpPr>
        <xdr:cNvPr id="301" name="直線コネクタ 300"/>
        <xdr:cNvCxnSpPr/>
      </xdr:nvCxnSpPr>
      <xdr:spPr>
        <a:xfrm>
          <a:off x="8750300" y="54943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45901</xdr:rowOff>
    </xdr:from>
    <xdr:to>
      <xdr:col>50</xdr:col>
      <xdr:colOff>165100</xdr:colOff>
      <xdr:row>35</xdr:row>
      <xdr:rowOff>147501</xdr:rowOff>
    </xdr:to>
    <xdr:sp macro="" textlink="">
      <xdr:nvSpPr>
        <xdr:cNvPr id="302" name="フローチャート: 判断 301"/>
        <xdr:cNvSpPr/>
      </xdr:nvSpPr>
      <xdr:spPr>
        <a:xfrm>
          <a:off x="9588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138628</xdr:rowOff>
    </xdr:from>
    <xdr:ext cx="378565" cy="259045"/>
    <xdr:sp macro="" textlink="">
      <xdr:nvSpPr>
        <xdr:cNvPr id="303" name="テキスト ボックス 302"/>
        <xdr:cNvSpPr txBox="1"/>
      </xdr:nvSpPr>
      <xdr:spPr>
        <a:xfrm>
          <a:off x="9450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7983</xdr:rowOff>
    </xdr:from>
    <xdr:to>
      <xdr:col>45</xdr:col>
      <xdr:colOff>177800</xdr:colOff>
      <xdr:row>32</xdr:row>
      <xdr:rowOff>122283</xdr:rowOff>
    </xdr:to>
    <xdr:cxnSp macro="">
      <xdr:nvCxnSpPr>
        <xdr:cNvPr id="304" name="直線コネクタ 303"/>
        <xdr:cNvCxnSpPr/>
      </xdr:nvCxnSpPr>
      <xdr:spPr>
        <a:xfrm flipV="1">
          <a:off x="7861300" y="54943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33927</xdr:rowOff>
    </xdr:from>
    <xdr:to>
      <xdr:col>46</xdr:col>
      <xdr:colOff>38100</xdr:colOff>
      <xdr:row>33</xdr:row>
      <xdr:rowOff>135527</xdr:rowOff>
    </xdr:to>
    <xdr:sp macro="" textlink="">
      <xdr:nvSpPr>
        <xdr:cNvPr id="305" name="フローチャート: 判断 304"/>
        <xdr:cNvSpPr/>
      </xdr:nvSpPr>
      <xdr:spPr>
        <a:xfrm>
          <a:off x="8699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126654</xdr:rowOff>
    </xdr:from>
    <xdr:ext cx="378565" cy="259045"/>
    <xdr:sp macro="" textlink="">
      <xdr:nvSpPr>
        <xdr:cNvPr id="306" name="テキスト ボックス 305"/>
        <xdr:cNvSpPr txBox="1"/>
      </xdr:nvSpPr>
      <xdr:spPr>
        <a:xfrm>
          <a:off x="8561017" y="578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122283</xdr:rowOff>
    </xdr:from>
    <xdr:to>
      <xdr:col>41</xdr:col>
      <xdr:colOff>50800</xdr:colOff>
      <xdr:row>32</xdr:row>
      <xdr:rowOff>151674</xdr:rowOff>
    </xdr:to>
    <xdr:cxnSp macro="">
      <xdr:nvCxnSpPr>
        <xdr:cNvPr id="307" name="直線コネクタ 306"/>
        <xdr:cNvCxnSpPr/>
      </xdr:nvCxnSpPr>
      <xdr:spPr>
        <a:xfrm flipV="1">
          <a:off x="6972300" y="560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1270</xdr:rowOff>
    </xdr:from>
    <xdr:to>
      <xdr:col>41</xdr:col>
      <xdr:colOff>101600</xdr:colOff>
      <xdr:row>33</xdr:row>
      <xdr:rowOff>102870</xdr:rowOff>
    </xdr:to>
    <xdr:sp macro="" textlink="">
      <xdr:nvSpPr>
        <xdr:cNvPr id="308" name="フローチャート: 判断 307"/>
        <xdr:cNvSpPr/>
      </xdr:nvSpPr>
      <xdr:spPr>
        <a:xfrm>
          <a:off x="78105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93997</xdr:rowOff>
    </xdr:from>
    <xdr:ext cx="378565" cy="259045"/>
    <xdr:sp macro="" textlink="">
      <xdr:nvSpPr>
        <xdr:cNvPr id="309" name="テキスト ボックス 308"/>
        <xdr:cNvSpPr txBox="1"/>
      </xdr:nvSpPr>
      <xdr:spPr>
        <a:xfrm>
          <a:off x="7672017" y="575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122646</xdr:rowOff>
    </xdr:from>
    <xdr:to>
      <xdr:col>36</xdr:col>
      <xdr:colOff>165100</xdr:colOff>
      <xdr:row>31</xdr:row>
      <xdr:rowOff>52796</xdr:rowOff>
    </xdr:to>
    <xdr:sp macro="" textlink="">
      <xdr:nvSpPr>
        <xdr:cNvPr id="310" name="フローチャート: 判断 309"/>
        <xdr:cNvSpPr/>
      </xdr:nvSpPr>
      <xdr:spPr>
        <a:xfrm>
          <a:off x="6921500" y="52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69323</xdr:rowOff>
    </xdr:from>
    <xdr:ext cx="469744" cy="259045"/>
    <xdr:sp macro="" textlink="">
      <xdr:nvSpPr>
        <xdr:cNvPr id="311" name="テキスト ボックス 310"/>
        <xdr:cNvSpPr txBox="1"/>
      </xdr:nvSpPr>
      <xdr:spPr>
        <a:xfrm>
          <a:off x="6737428"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110127</xdr:rowOff>
    </xdr:from>
    <xdr:to>
      <xdr:col>55</xdr:col>
      <xdr:colOff>50800</xdr:colOff>
      <xdr:row>32</xdr:row>
      <xdr:rowOff>40277</xdr:rowOff>
    </xdr:to>
    <xdr:sp macro="" textlink="">
      <xdr:nvSpPr>
        <xdr:cNvPr id="317" name="楕円 316"/>
        <xdr:cNvSpPr/>
      </xdr:nvSpPr>
      <xdr:spPr>
        <a:xfrm>
          <a:off x="104267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63154</xdr:rowOff>
    </xdr:from>
    <xdr:ext cx="469744" cy="259045"/>
    <xdr:sp macro="" textlink="">
      <xdr:nvSpPr>
        <xdr:cNvPr id="318" name="労働費該当値テキスト"/>
        <xdr:cNvSpPr txBox="1"/>
      </xdr:nvSpPr>
      <xdr:spPr>
        <a:xfrm>
          <a:off x="10528300" y="537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64951</xdr:rowOff>
    </xdr:from>
    <xdr:to>
      <xdr:col>50</xdr:col>
      <xdr:colOff>165100</xdr:colOff>
      <xdr:row>32</xdr:row>
      <xdr:rowOff>166551</xdr:rowOff>
    </xdr:to>
    <xdr:sp macro="" textlink="">
      <xdr:nvSpPr>
        <xdr:cNvPr id="319" name="楕円 318"/>
        <xdr:cNvSpPr/>
      </xdr:nvSpPr>
      <xdr:spPr>
        <a:xfrm>
          <a:off x="9588500" y="55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11628</xdr:rowOff>
    </xdr:from>
    <xdr:ext cx="469744" cy="259045"/>
    <xdr:sp macro="" textlink="">
      <xdr:nvSpPr>
        <xdr:cNvPr id="320" name="テキスト ボックス 319"/>
        <xdr:cNvSpPr txBox="1"/>
      </xdr:nvSpPr>
      <xdr:spPr>
        <a:xfrm>
          <a:off x="9404428" y="53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128633</xdr:rowOff>
    </xdr:from>
    <xdr:to>
      <xdr:col>46</xdr:col>
      <xdr:colOff>38100</xdr:colOff>
      <xdr:row>32</xdr:row>
      <xdr:rowOff>58783</xdr:rowOff>
    </xdr:to>
    <xdr:sp macro="" textlink="">
      <xdr:nvSpPr>
        <xdr:cNvPr id="321" name="楕円 320"/>
        <xdr:cNvSpPr/>
      </xdr:nvSpPr>
      <xdr:spPr>
        <a:xfrm>
          <a:off x="8699500" y="54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75310</xdr:rowOff>
    </xdr:from>
    <xdr:ext cx="469744" cy="259045"/>
    <xdr:sp macro="" textlink="">
      <xdr:nvSpPr>
        <xdr:cNvPr id="322" name="テキスト ボックス 321"/>
        <xdr:cNvSpPr txBox="1"/>
      </xdr:nvSpPr>
      <xdr:spPr>
        <a:xfrm>
          <a:off x="8515428" y="52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71483</xdr:rowOff>
    </xdr:from>
    <xdr:to>
      <xdr:col>41</xdr:col>
      <xdr:colOff>101600</xdr:colOff>
      <xdr:row>33</xdr:row>
      <xdr:rowOff>1633</xdr:rowOff>
    </xdr:to>
    <xdr:sp macro="" textlink="">
      <xdr:nvSpPr>
        <xdr:cNvPr id="323" name="楕円 322"/>
        <xdr:cNvSpPr/>
      </xdr:nvSpPr>
      <xdr:spPr>
        <a:xfrm>
          <a:off x="7810500" y="55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18160</xdr:rowOff>
    </xdr:from>
    <xdr:ext cx="469744" cy="259045"/>
    <xdr:sp macro="" textlink="">
      <xdr:nvSpPr>
        <xdr:cNvPr id="324" name="テキスト ボックス 323"/>
        <xdr:cNvSpPr txBox="1"/>
      </xdr:nvSpPr>
      <xdr:spPr>
        <a:xfrm>
          <a:off x="7626428" y="53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100874</xdr:rowOff>
    </xdr:from>
    <xdr:to>
      <xdr:col>36</xdr:col>
      <xdr:colOff>165100</xdr:colOff>
      <xdr:row>33</xdr:row>
      <xdr:rowOff>31024</xdr:rowOff>
    </xdr:to>
    <xdr:sp macro="" textlink="">
      <xdr:nvSpPr>
        <xdr:cNvPr id="325" name="楕円 324"/>
        <xdr:cNvSpPr/>
      </xdr:nvSpPr>
      <xdr:spPr>
        <a:xfrm>
          <a:off x="6921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22151</xdr:rowOff>
    </xdr:from>
    <xdr:ext cx="469744" cy="259045"/>
    <xdr:sp macro="" textlink="">
      <xdr:nvSpPr>
        <xdr:cNvPr id="326" name="テキスト ボックス 325"/>
        <xdr:cNvSpPr txBox="1"/>
      </xdr:nvSpPr>
      <xdr:spPr>
        <a:xfrm>
          <a:off x="6737428" y="56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15708</xdr:rowOff>
    </xdr:from>
    <xdr:to>
      <xdr:col>54</xdr:col>
      <xdr:colOff>189865</xdr:colOff>
      <xdr:row>58</xdr:row>
      <xdr:rowOff>112360</xdr:rowOff>
    </xdr:to>
    <xdr:cxnSp macro="">
      <xdr:nvCxnSpPr>
        <xdr:cNvPr id="348" name="直線コネクタ 347"/>
        <xdr:cNvCxnSpPr/>
      </xdr:nvCxnSpPr>
      <xdr:spPr>
        <a:xfrm flipV="1">
          <a:off x="10475595" y="8759658"/>
          <a:ext cx="1270" cy="129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116187</xdr:rowOff>
    </xdr:from>
    <xdr:ext cx="378565" cy="259045"/>
    <xdr:sp macro="" textlink="">
      <xdr:nvSpPr>
        <xdr:cNvPr id="349" name="農林水産業費最小値テキスト"/>
        <xdr:cNvSpPr txBox="1"/>
      </xdr:nvSpPr>
      <xdr:spPr>
        <a:xfrm>
          <a:off x="10528300" y="1006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112360</xdr:rowOff>
    </xdr:from>
    <xdr:to>
      <xdr:col>55</xdr:col>
      <xdr:colOff>88900</xdr:colOff>
      <xdr:row>58</xdr:row>
      <xdr:rowOff>112360</xdr:rowOff>
    </xdr:to>
    <xdr:cxnSp macro="">
      <xdr:nvCxnSpPr>
        <xdr:cNvPr id="350" name="直線コネクタ 349"/>
        <xdr:cNvCxnSpPr/>
      </xdr:nvCxnSpPr>
      <xdr:spPr>
        <a:xfrm>
          <a:off x="10388600" y="1005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133835</xdr:rowOff>
    </xdr:from>
    <xdr:ext cx="534377" cy="259045"/>
    <xdr:sp macro="" textlink="">
      <xdr:nvSpPr>
        <xdr:cNvPr id="351" name="農林水産業費最大値テキスト"/>
        <xdr:cNvSpPr txBox="1"/>
      </xdr:nvSpPr>
      <xdr:spPr>
        <a:xfrm>
          <a:off x="10528300" y="85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15708</xdr:rowOff>
    </xdr:from>
    <xdr:to>
      <xdr:col>55</xdr:col>
      <xdr:colOff>88900</xdr:colOff>
      <xdr:row>51</xdr:row>
      <xdr:rowOff>15708</xdr:rowOff>
    </xdr:to>
    <xdr:cxnSp macro="">
      <xdr:nvCxnSpPr>
        <xdr:cNvPr id="352" name="直線コネクタ 351"/>
        <xdr:cNvCxnSpPr/>
      </xdr:nvCxnSpPr>
      <xdr:spPr>
        <a:xfrm>
          <a:off x="10388600" y="87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112360</xdr:rowOff>
    </xdr:from>
    <xdr:to>
      <xdr:col>55</xdr:col>
      <xdr:colOff>0</xdr:colOff>
      <xdr:row>58</xdr:row>
      <xdr:rowOff>124430</xdr:rowOff>
    </xdr:to>
    <xdr:cxnSp macro="">
      <xdr:nvCxnSpPr>
        <xdr:cNvPr id="353" name="直線コネクタ 352"/>
        <xdr:cNvCxnSpPr/>
      </xdr:nvCxnSpPr>
      <xdr:spPr>
        <a:xfrm flipV="1">
          <a:off x="9639300" y="10056460"/>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168881</xdr:rowOff>
    </xdr:from>
    <xdr:ext cx="534377" cy="259045"/>
    <xdr:sp macro="" textlink="">
      <xdr:nvSpPr>
        <xdr:cNvPr id="354" name="農林水産業費平均値テキスト"/>
        <xdr:cNvSpPr txBox="1"/>
      </xdr:nvSpPr>
      <xdr:spPr>
        <a:xfrm>
          <a:off x="10528300" y="925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146004</xdr:rowOff>
    </xdr:from>
    <xdr:to>
      <xdr:col>55</xdr:col>
      <xdr:colOff>50800</xdr:colOff>
      <xdr:row>55</xdr:row>
      <xdr:rowOff>76154</xdr:rowOff>
    </xdr:to>
    <xdr:sp macro="" textlink="">
      <xdr:nvSpPr>
        <xdr:cNvPr id="355" name="フローチャート: 判断 354"/>
        <xdr:cNvSpPr/>
      </xdr:nvSpPr>
      <xdr:spPr>
        <a:xfrm>
          <a:off x="104267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120497</xdr:rowOff>
    </xdr:from>
    <xdr:to>
      <xdr:col>50</xdr:col>
      <xdr:colOff>114300</xdr:colOff>
      <xdr:row>58</xdr:row>
      <xdr:rowOff>124430</xdr:rowOff>
    </xdr:to>
    <xdr:cxnSp macro="">
      <xdr:nvCxnSpPr>
        <xdr:cNvPr id="356" name="直線コネクタ 355"/>
        <xdr:cNvCxnSpPr/>
      </xdr:nvCxnSpPr>
      <xdr:spPr>
        <a:xfrm>
          <a:off x="8750300" y="1006459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127213</xdr:rowOff>
    </xdr:from>
    <xdr:to>
      <xdr:col>50</xdr:col>
      <xdr:colOff>165100</xdr:colOff>
      <xdr:row>56</xdr:row>
      <xdr:rowOff>57363</xdr:rowOff>
    </xdr:to>
    <xdr:sp macro="" textlink="">
      <xdr:nvSpPr>
        <xdr:cNvPr id="357" name="フローチャート: 判断 356"/>
        <xdr:cNvSpPr/>
      </xdr:nvSpPr>
      <xdr:spPr>
        <a:xfrm>
          <a:off x="9588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73890</xdr:rowOff>
    </xdr:from>
    <xdr:ext cx="534377" cy="259045"/>
    <xdr:sp macro="" textlink="">
      <xdr:nvSpPr>
        <xdr:cNvPr id="358" name="テキスト ボックス 357"/>
        <xdr:cNvSpPr txBox="1"/>
      </xdr:nvSpPr>
      <xdr:spPr>
        <a:xfrm>
          <a:off x="9372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120086</xdr:rowOff>
    </xdr:from>
    <xdr:to>
      <xdr:col>45</xdr:col>
      <xdr:colOff>177800</xdr:colOff>
      <xdr:row>58</xdr:row>
      <xdr:rowOff>120497</xdr:rowOff>
    </xdr:to>
    <xdr:cxnSp macro="">
      <xdr:nvCxnSpPr>
        <xdr:cNvPr id="359" name="直線コネクタ 358"/>
        <xdr:cNvCxnSpPr/>
      </xdr:nvCxnSpPr>
      <xdr:spPr>
        <a:xfrm>
          <a:off x="7861300" y="1006418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60" name="フローチャート: 判断 359"/>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99813</xdr:rowOff>
    </xdr:from>
    <xdr:ext cx="469744" cy="259045"/>
    <xdr:sp macro="" textlink="">
      <xdr:nvSpPr>
        <xdr:cNvPr id="361" name="テキスト ボックス 360"/>
        <xdr:cNvSpPr txBox="1"/>
      </xdr:nvSpPr>
      <xdr:spPr>
        <a:xfrm>
          <a:off x="8515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120086</xdr:rowOff>
    </xdr:from>
    <xdr:to>
      <xdr:col>41</xdr:col>
      <xdr:colOff>50800</xdr:colOff>
      <xdr:row>58</xdr:row>
      <xdr:rowOff>122372</xdr:rowOff>
    </xdr:to>
    <xdr:cxnSp macro="">
      <xdr:nvCxnSpPr>
        <xdr:cNvPr id="362" name="直線コネクタ 361"/>
        <xdr:cNvCxnSpPr/>
      </xdr:nvCxnSpPr>
      <xdr:spPr>
        <a:xfrm flipV="1">
          <a:off x="6972300" y="100641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63" name="フローチャート: 判断 362"/>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143567</xdr:rowOff>
    </xdr:from>
    <xdr:ext cx="469744" cy="259045"/>
    <xdr:sp macro="" textlink="">
      <xdr:nvSpPr>
        <xdr:cNvPr id="364" name="テキスト ボックス 363"/>
        <xdr:cNvSpPr txBox="1"/>
      </xdr:nvSpPr>
      <xdr:spPr>
        <a:xfrm>
          <a:off x="7626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65" name="フローチャート: 判断 364"/>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117598</xdr:rowOff>
    </xdr:from>
    <xdr:ext cx="469744" cy="259045"/>
    <xdr:sp macro="" textlink="">
      <xdr:nvSpPr>
        <xdr:cNvPr id="366" name="テキスト ボックス 365"/>
        <xdr:cNvSpPr txBox="1"/>
      </xdr:nvSpPr>
      <xdr:spPr>
        <a:xfrm>
          <a:off x="6737428"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61560</xdr:rowOff>
    </xdr:from>
    <xdr:to>
      <xdr:col>55</xdr:col>
      <xdr:colOff>50800</xdr:colOff>
      <xdr:row>58</xdr:row>
      <xdr:rowOff>163160</xdr:rowOff>
    </xdr:to>
    <xdr:sp macro="" textlink="">
      <xdr:nvSpPr>
        <xdr:cNvPr id="372" name="楕円 371"/>
        <xdr:cNvSpPr/>
      </xdr:nvSpPr>
      <xdr:spPr>
        <a:xfrm>
          <a:off x="104267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147937</xdr:rowOff>
    </xdr:from>
    <xdr:ext cx="378565" cy="259045"/>
    <xdr:sp macro="" textlink="">
      <xdr:nvSpPr>
        <xdr:cNvPr id="373" name="農林水産業費該当値テキスト"/>
        <xdr:cNvSpPr txBox="1"/>
      </xdr:nvSpPr>
      <xdr:spPr>
        <a:xfrm>
          <a:off x="10528300" y="992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73630</xdr:rowOff>
    </xdr:from>
    <xdr:to>
      <xdr:col>50</xdr:col>
      <xdr:colOff>165100</xdr:colOff>
      <xdr:row>59</xdr:row>
      <xdr:rowOff>3780</xdr:rowOff>
    </xdr:to>
    <xdr:sp macro="" textlink="">
      <xdr:nvSpPr>
        <xdr:cNvPr id="374" name="楕円 373"/>
        <xdr:cNvSpPr/>
      </xdr:nvSpPr>
      <xdr:spPr>
        <a:xfrm>
          <a:off x="9588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166357</xdr:rowOff>
    </xdr:from>
    <xdr:ext cx="378565" cy="259045"/>
    <xdr:sp macro="" textlink="">
      <xdr:nvSpPr>
        <xdr:cNvPr id="375" name="テキスト ボックス 374"/>
        <xdr:cNvSpPr txBox="1"/>
      </xdr:nvSpPr>
      <xdr:spPr>
        <a:xfrm>
          <a:off x="9450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69697</xdr:rowOff>
    </xdr:from>
    <xdr:to>
      <xdr:col>46</xdr:col>
      <xdr:colOff>38100</xdr:colOff>
      <xdr:row>58</xdr:row>
      <xdr:rowOff>171297</xdr:rowOff>
    </xdr:to>
    <xdr:sp macro="" textlink="">
      <xdr:nvSpPr>
        <xdr:cNvPr id="376" name="楕円 375"/>
        <xdr:cNvSpPr/>
      </xdr:nvSpPr>
      <xdr:spPr>
        <a:xfrm>
          <a:off x="8699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162424</xdr:rowOff>
    </xdr:from>
    <xdr:ext cx="378565" cy="259045"/>
    <xdr:sp macro="" textlink="">
      <xdr:nvSpPr>
        <xdr:cNvPr id="377" name="テキスト ボックス 376"/>
        <xdr:cNvSpPr txBox="1"/>
      </xdr:nvSpPr>
      <xdr:spPr>
        <a:xfrm>
          <a:off x="8561017" y="101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69286</xdr:rowOff>
    </xdr:from>
    <xdr:to>
      <xdr:col>41</xdr:col>
      <xdr:colOff>101600</xdr:colOff>
      <xdr:row>58</xdr:row>
      <xdr:rowOff>170886</xdr:rowOff>
    </xdr:to>
    <xdr:sp macro="" textlink="">
      <xdr:nvSpPr>
        <xdr:cNvPr id="378" name="楕円 377"/>
        <xdr:cNvSpPr/>
      </xdr:nvSpPr>
      <xdr:spPr>
        <a:xfrm>
          <a:off x="78105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162013</xdr:rowOff>
    </xdr:from>
    <xdr:ext cx="378565" cy="259045"/>
    <xdr:sp macro="" textlink="">
      <xdr:nvSpPr>
        <xdr:cNvPr id="379" name="テキスト ボックス 378"/>
        <xdr:cNvSpPr txBox="1"/>
      </xdr:nvSpPr>
      <xdr:spPr>
        <a:xfrm>
          <a:off x="7672017" y="1010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71572</xdr:rowOff>
    </xdr:from>
    <xdr:to>
      <xdr:col>36</xdr:col>
      <xdr:colOff>165100</xdr:colOff>
      <xdr:row>59</xdr:row>
      <xdr:rowOff>1722</xdr:rowOff>
    </xdr:to>
    <xdr:sp macro="" textlink="">
      <xdr:nvSpPr>
        <xdr:cNvPr id="380" name="楕円 379"/>
        <xdr:cNvSpPr/>
      </xdr:nvSpPr>
      <xdr:spPr>
        <a:xfrm>
          <a:off x="6921500" y="10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164299</xdr:rowOff>
    </xdr:from>
    <xdr:ext cx="378565" cy="259045"/>
    <xdr:sp macro="" textlink="">
      <xdr:nvSpPr>
        <xdr:cNvPr id="381" name="テキスト ボックス 380"/>
        <xdr:cNvSpPr txBox="1"/>
      </xdr:nvSpPr>
      <xdr:spPr>
        <a:xfrm>
          <a:off x="6783017" y="1010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57959</xdr:rowOff>
    </xdr:from>
    <xdr:to>
      <xdr:col>54</xdr:col>
      <xdr:colOff>189865</xdr:colOff>
      <xdr:row>79</xdr:row>
      <xdr:rowOff>52277</xdr:rowOff>
    </xdr:to>
    <xdr:cxnSp macro="">
      <xdr:nvCxnSpPr>
        <xdr:cNvPr id="407" name="直線コネクタ 406"/>
        <xdr:cNvCxnSpPr/>
      </xdr:nvCxnSpPr>
      <xdr:spPr>
        <a:xfrm flipV="1">
          <a:off x="10475595" y="12230909"/>
          <a:ext cx="1270" cy="13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56104</xdr:rowOff>
    </xdr:from>
    <xdr:ext cx="469744" cy="259045"/>
    <xdr:sp macro="" textlink="">
      <xdr:nvSpPr>
        <xdr:cNvPr id="408" name="商工費最小値テキスト"/>
        <xdr:cNvSpPr txBox="1"/>
      </xdr:nvSpPr>
      <xdr:spPr>
        <a:xfrm>
          <a:off x="10528300" y="136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52277</xdr:rowOff>
    </xdr:from>
    <xdr:to>
      <xdr:col>55</xdr:col>
      <xdr:colOff>88900</xdr:colOff>
      <xdr:row>79</xdr:row>
      <xdr:rowOff>52277</xdr:rowOff>
    </xdr:to>
    <xdr:cxnSp macro="">
      <xdr:nvCxnSpPr>
        <xdr:cNvPr id="409" name="直線コネクタ 408"/>
        <xdr:cNvCxnSpPr/>
      </xdr:nvCxnSpPr>
      <xdr:spPr>
        <a:xfrm>
          <a:off x="10388600" y="1359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4636</xdr:rowOff>
    </xdr:from>
    <xdr:ext cx="534377" cy="259045"/>
    <xdr:sp macro="" textlink="">
      <xdr:nvSpPr>
        <xdr:cNvPr id="410" name="商工費最大値テキスト"/>
        <xdr:cNvSpPr txBox="1"/>
      </xdr:nvSpPr>
      <xdr:spPr>
        <a:xfrm>
          <a:off x="10528300" y="120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57959</xdr:rowOff>
    </xdr:from>
    <xdr:to>
      <xdr:col>55</xdr:col>
      <xdr:colOff>88900</xdr:colOff>
      <xdr:row>71</xdr:row>
      <xdr:rowOff>57959</xdr:rowOff>
    </xdr:to>
    <xdr:cxnSp macro="">
      <xdr:nvCxnSpPr>
        <xdr:cNvPr id="411" name="直線コネクタ 410"/>
        <xdr:cNvCxnSpPr/>
      </xdr:nvCxnSpPr>
      <xdr:spPr>
        <a:xfrm>
          <a:off x="10388600" y="1223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50905</xdr:rowOff>
    </xdr:from>
    <xdr:to>
      <xdr:col>55</xdr:col>
      <xdr:colOff>0</xdr:colOff>
      <xdr:row>79</xdr:row>
      <xdr:rowOff>52277</xdr:rowOff>
    </xdr:to>
    <xdr:cxnSp macro="">
      <xdr:nvCxnSpPr>
        <xdr:cNvPr id="412" name="直線コネクタ 411"/>
        <xdr:cNvCxnSpPr/>
      </xdr:nvCxnSpPr>
      <xdr:spPr>
        <a:xfrm>
          <a:off x="9639300" y="1359545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67200</xdr:rowOff>
    </xdr:from>
    <xdr:ext cx="534377" cy="259045"/>
    <xdr:sp macro="" textlink="">
      <xdr:nvSpPr>
        <xdr:cNvPr id="413" name="商工費平均値テキスト"/>
        <xdr:cNvSpPr txBox="1"/>
      </xdr:nvSpPr>
      <xdr:spPr>
        <a:xfrm>
          <a:off x="10528300" y="1292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44323</xdr:rowOff>
    </xdr:from>
    <xdr:to>
      <xdr:col>55</xdr:col>
      <xdr:colOff>50800</xdr:colOff>
      <xdr:row>76</xdr:row>
      <xdr:rowOff>145923</xdr:rowOff>
    </xdr:to>
    <xdr:sp macro="" textlink="">
      <xdr:nvSpPr>
        <xdr:cNvPr id="414" name="フローチャート: 判断 413"/>
        <xdr:cNvSpPr/>
      </xdr:nvSpPr>
      <xdr:spPr>
        <a:xfrm>
          <a:off x="104267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30691</xdr:rowOff>
    </xdr:from>
    <xdr:to>
      <xdr:col>50</xdr:col>
      <xdr:colOff>114300</xdr:colOff>
      <xdr:row>79</xdr:row>
      <xdr:rowOff>50905</xdr:rowOff>
    </xdr:to>
    <xdr:cxnSp macro="">
      <xdr:nvCxnSpPr>
        <xdr:cNvPr id="415" name="直線コネクタ 414"/>
        <xdr:cNvCxnSpPr/>
      </xdr:nvCxnSpPr>
      <xdr:spPr>
        <a:xfrm>
          <a:off x="8750300" y="1357524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57321</xdr:rowOff>
    </xdr:from>
    <xdr:to>
      <xdr:col>50</xdr:col>
      <xdr:colOff>165100</xdr:colOff>
      <xdr:row>76</xdr:row>
      <xdr:rowOff>158921</xdr:rowOff>
    </xdr:to>
    <xdr:sp macro="" textlink="">
      <xdr:nvSpPr>
        <xdr:cNvPr id="416" name="フローチャート: 判断 415"/>
        <xdr:cNvSpPr/>
      </xdr:nvSpPr>
      <xdr:spPr>
        <a:xfrm>
          <a:off x="9588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3998</xdr:rowOff>
    </xdr:from>
    <xdr:ext cx="534377" cy="259045"/>
    <xdr:sp macro="" textlink="">
      <xdr:nvSpPr>
        <xdr:cNvPr id="417" name="テキスト ボックス 416"/>
        <xdr:cNvSpPr txBox="1"/>
      </xdr:nvSpPr>
      <xdr:spPr>
        <a:xfrm>
          <a:off x="9372111" y="12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30691</xdr:rowOff>
    </xdr:from>
    <xdr:to>
      <xdr:col>45</xdr:col>
      <xdr:colOff>177800</xdr:colOff>
      <xdr:row>79</xdr:row>
      <xdr:rowOff>56195</xdr:rowOff>
    </xdr:to>
    <xdr:cxnSp macro="">
      <xdr:nvCxnSpPr>
        <xdr:cNvPr id="418" name="直線コネクタ 417"/>
        <xdr:cNvCxnSpPr/>
      </xdr:nvCxnSpPr>
      <xdr:spPr>
        <a:xfrm flipV="1">
          <a:off x="7861300" y="13575241"/>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68621</xdr:rowOff>
    </xdr:from>
    <xdr:to>
      <xdr:col>46</xdr:col>
      <xdr:colOff>38100</xdr:colOff>
      <xdr:row>77</xdr:row>
      <xdr:rowOff>170221</xdr:rowOff>
    </xdr:to>
    <xdr:sp macro="" textlink="">
      <xdr:nvSpPr>
        <xdr:cNvPr id="419" name="フローチャート: 判断 418"/>
        <xdr:cNvSpPr/>
      </xdr:nvSpPr>
      <xdr:spPr>
        <a:xfrm>
          <a:off x="8699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15298</xdr:rowOff>
    </xdr:from>
    <xdr:ext cx="469744" cy="259045"/>
    <xdr:sp macro="" textlink="">
      <xdr:nvSpPr>
        <xdr:cNvPr id="420" name="テキスト ボックス 419"/>
        <xdr:cNvSpPr txBox="1"/>
      </xdr:nvSpPr>
      <xdr:spPr>
        <a:xfrm>
          <a:off x="8515428" y="130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51133</xdr:rowOff>
    </xdr:from>
    <xdr:to>
      <xdr:col>41</xdr:col>
      <xdr:colOff>50800</xdr:colOff>
      <xdr:row>79</xdr:row>
      <xdr:rowOff>56195</xdr:rowOff>
    </xdr:to>
    <xdr:cxnSp macro="">
      <xdr:nvCxnSpPr>
        <xdr:cNvPr id="421" name="直線コネクタ 420"/>
        <xdr:cNvCxnSpPr/>
      </xdr:nvCxnSpPr>
      <xdr:spPr>
        <a:xfrm>
          <a:off x="6972300" y="13595683"/>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118945</xdr:rowOff>
    </xdr:from>
    <xdr:to>
      <xdr:col>41</xdr:col>
      <xdr:colOff>101600</xdr:colOff>
      <xdr:row>78</xdr:row>
      <xdr:rowOff>49095</xdr:rowOff>
    </xdr:to>
    <xdr:sp macro="" textlink="">
      <xdr:nvSpPr>
        <xdr:cNvPr id="422" name="フローチャート: 判断 421"/>
        <xdr:cNvSpPr/>
      </xdr:nvSpPr>
      <xdr:spPr>
        <a:xfrm>
          <a:off x="7810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65622</xdr:rowOff>
    </xdr:from>
    <xdr:ext cx="469744" cy="259045"/>
    <xdr:sp macro="" textlink="">
      <xdr:nvSpPr>
        <xdr:cNvPr id="423" name="テキスト ボックス 422"/>
        <xdr:cNvSpPr txBox="1"/>
      </xdr:nvSpPr>
      <xdr:spPr>
        <a:xfrm>
          <a:off x="7626428" y="1309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129265</xdr:rowOff>
    </xdr:from>
    <xdr:to>
      <xdr:col>36</xdr:col>
      <xdr:colOff>165100</xdr:colOff>
      <xdr:row>78</xdr:row>
      <xdr:rowOff>59415</xdr:rowOff>
    </xdr:to>
    <xdr:sp macro="" textlink="">
      <xdr:nvSpPr>
        <xdr:cNvPr id="424" name="フローチャート: 判断 423"/>
        <xdr:cNvSpPr/>
      </xdr:nvSpPr>
      <xdr:spPr>
        <a:xfrm>
          <a:off x="6921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75942</xdr:rowOff>
    </xdr:from>
    <xdr:ext cx="469744" cy="259045"/>
    <xdr:sp macro="" textlink="">
      <xdr:nvSpPr>
        <xdr:cNvPr id="425" name="テキスト ボックス 424"/>
        <xdr:cNvSpPr txBox="1"/>
      </xdr:nvSpPr>
      <xdr:spPr>
        <a:xfrm>
          <a:off x="6737428" y="131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1477</xdr:rowOff>
    </xdr:from>
    <xdr:to>
      <xdr:col>55</xdr:col>
      <xdr:colOff>50800</xdr:colOff>
      <xdr:row>79</xdr:row>
      <xdr:rowOff>103077</xdr:rowOff>
    </xdr:to>
    <xdr:sp macro="" textlink="">
      <xdr:nvSpPr>
        <xdr:cNvPr id="431" name="楕円 430"/>
        <xdr:cNvSpPr/>
      </xdr:nvSpPr>
      <xdr:spPr>
        <a:xfrm>
          <a:off x="10426700" y="13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87854</xdr:rowOff>
    </xdr:from>
    <xdr:ext cx="469744" cy="259045"/>
    <xdr:sp macro="" textlink="">
      <xdr:nvSpPr>
        <xdr:cNvPr id="432" name="商工費該当値テキスト"/>
        <xdr:cNvSpPr txBox="1"/>
      </xdr:nvSpPr>
      <xdr:spPr>
        <a:xfrm>
          <a:off x="10528300" y="1346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105</xdr:rowOff>
    </xdr:from>
    <xdr:to>
      <xdr:col>50</xdr:col>
      <xdr:colOff>165100</xdr:colOff>
      <xdr:row>79</xdr:row>
      <xdr:rowOff>101705</xdr:rowOff>
    </xdr:to>
    <xdr:sp macro="" textlink="">
      <xdr:nvSpPr>
        <xdr:cNvPr id="433" name="楕円 432"/>
        <xdr:cNvSpPr/>
      </xdr:nvSpPr>
      <xdr:spPr>
        <a:xfrm>
          <a:off x="9588500" y="135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92832</xdr:rowOff>
    </xdr:from>
    <xdr:ext cx="469744" cy="259045"/>
    <xdr:sp macro="" textlink="">
      <xdr:nvSpPr>
        <xdr:cNvPr id="434" name="テキスト ボックス 433"/>
        <xdr:cNvSpPr txBox="1"/>
      </xdr:nvSpPr>
      <xdr:spPr>
        <a:xfrm>
          <a:off x="9404428" y="136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151341</xdr:rowOff>
    </xdr:from>
    <xdr:to>
      <xdr:col>46</xdr:col>
      <xdr:colOff>38100</xdr:colOff>
      <xdr:row>79</xdr:row>
      <xdr:rowOff>81491</xdr:rowOff>
    </xdr:to>
    <xdr:sp macro="" textlink="">
      <xdr:nvSpPr>
        <xdr:cNvPr id="435" name="楕円 434"/>
        <xdr:cNvSpPr/>
      </xdr:nvSpPr>
      <xdr:spPr>
        <a:xfrm>
          <a:off x="8699500" y="13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72618</xdr:rowOff>
    </xdr:from>
    <xdr:ext cx="469744" cy="259045"/>
    <xdr:sp macro="" textlink="">
      <xdr:nvSpPr>
        <xdr:cNvPr id="436" name="テキスト ボックス 435"/>
        <xdr:cNvSpPr txBox="1"/>
      </xdr:nvSpPr>
      <xdr:spPr>
        <a:xfrm>
          <a:off x="8515428" y="136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5395</xdr:rowOff>
    </xdr:from>
    <xdr:to>
      <xdr:col>41</xdr:col>
      <xdr:colOff>101600</xdr:colOff>
      <xdr:row>79</xdr:row>
      <xdr:rowOff>106995</xdr:rowOff>
    </xdr:to>
    <xdr:sp macro="" textlink="">
      <xdr:nvSpPr>
        <xdr:cNvPr id="437" name="楕円 436"/>
        <xdr:cNvSpPr/>
      </xdr:nvSpPr>
      <xdr:spPr>
        <a:xfrm>
          <a:off x="7810500" y="135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98122</xdr:rowOff>
    </xdr:from>
    <xdr:ext cx="469744" cy="259045"/>
    <xdr:sp macro="" textlink="">
      <xdr:nvSpPr>
        <xdr:cNvPr id="438" name="テキスト ボックス 437"/>
        <xdr:cNvSpPr txBox="1"/>
      </xdr:nvSpPr>
      <xdr:spPr>
        <a:xfrm>
          <a:off x="7626428" y="1364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333</xdr:rowOff>
    </xdr:from>
    <xdr:to>
      <xdr:col>36</xdr:col>
      <xdr:colOff>165100</xdr:colOff>
      <xdr:row>79</xdr:row>
      <xdr:rowOff>101933</xdr:rowOff>
    </xdr:to>
    <xdr:sp macro="" textlink="">
      <xdr:nvSpPr>
        <xdr:cNvPr id="439" name="楕円 438"/>
        <xdr:cNvSpPr/>
      </xdr:nvSpPr>
      <xdr:spPr>
        <a:xfrm>
          <a:off x="6921500" y="135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93060</xdr:rowOff>
    </xdr:from>
    <xdr:ext cx="469744" cy="259045"/>
    <xdr:sp macro="" textlink="">
      <xdr:nvSpPr>
        <xdr:cNvPr id="440" name="テキスト ボックス 439"/>
        <xdr:cNvSpPr txBox="1"/>
      </xdr:nvSpPr>
      <xdr:spPr>
        <a:xfrm>
          <a:off x="6737428" y="136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14884</xdr:rowOff>
    </xdr:from>
    <xdr:to>
      <xdr:col>54</xdr:col>
      <xdr:colOff>189865</xdr:colOff>
      <xdr:row>98</xdr:row>
      <xdr:rowOff>90911</xdr:rowOff>
    </xdr:to>
    <xdr:cxnSp macro="">
      <xdr:nvCxnSpPr>
        <xdr:cNvPr id="467" name="直線コネクタ 466"/>
        <xdr:cNvCxnSpPr/>
      </xdr:nvCxnSpPr>
      <xdr:spPr>
        <a:xfrm flipV="1">
          <a:off x="10475595" y="15445384"/>
          <a:ext cx="1270" cy="144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94738</xdr:rowOff>
    </xdr:from>
    <xdr:ext cx="534377" cy="259045"/>
    <xdr:sp macro="" textlink="">
      <xdr:nvSpPr>
        <xdr:cNvPr id="468" name="土木費最小値テキスト"/>
        <xdr:cNvSpPr txBox="1"/>
      </xdr:nvSpPr>
      <xdr:spPr>
        <a:xfrm>
          <a:off x="10528300" y="168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90911</xdr:rowOff>
    </xdr:from>
    <xdr:to>
      <xdr:col>55</xdr:col>
      <xdr:colOff>88900</xdr:colOff>
      <xdr:row>98</xdr:row>
      <xdr:rowOff>90911</xdr:rowOff>
    </xdr:to>
    <xdr:cxnSp macro="">
      <xdr:nvCxnSpPr>
        <xdr:cNvPr id="469" name="直線コネクタ 468"/>
        <xdr:cNvCxnSpPr/>
      </xdr:nvCxnSpPr>
      <xdr:spPr>
        <a:xfrm>
          <a:off x="10388600" y="1689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133011</xdr:rowOff>
    </xdr:from>
    <xdr:ext cx="534377" cy="259045"/>
    <xdr:sp macro="" textlink="">
      <xdr:nvSpPr>
        <xdr:cNvPr id="470" name="土木費最大値テキスト"/>
        <xdr:cNvSpPr txBox="1"/>
      </xdr:nvSpPr>
      <xdr:spPr>
        <a:xfrm>
          <a:off x="10528300" y="152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14884</xdr:rowOff>
    </xdr:from>
    <xdr:to>
      <xdr:col>55</xdr:col>
      <xdr:colOff>88900</xdr:colOff>
      <xdr:row>90</xdr:row>
      <xdr:rowOff>14884</xdr:rowOff>
    </xdr:to>
    <xdr:cxnSp macro="">
      <xdr:nvCxnSpPr>
        <xdr:cNvPr id="471" name="直線コネクタ 470"/>
        <xdr:cNvCxnSpPr/>
      </xdr:nvCxnSpPr>
      <xdr:spPr>
        <a:xfrm>
          <a:off x="10388600" y="1544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61944</xdr:rowOff>
    </xdr:from>
    <xdr:to>
      <xdr:col>55</xdr:col>
      <xdr:colOff>0</xdr:colOff>
      <xdr:row>95</xdr:row>
      <xdr:rowOff>109818</xdr:rowOff>
    </xdr:to>
    <xdr:cxnSp macro="">
      <xdr:nvCxnSpPr>
        <xdr:cNvPr id="472" name="直線コネクタ 471"/>
        <xdr:cNvCxnSpPr/>
      </xdr:nvCxnSpPr>
      <xdr:spPr>
        <a:xfrm flipV="1">
          <a:off x="9639300" y="16349694"/>
          <a:ext cx="838200" cy="4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138033</xdr:rowOff>
    </xdr:from>
    <xdr:ext cx="534377" cy="259045"/>
    <xdr:sp macro="" textlink="">
      <xdr:nvSpPr>
        <xdr:cNvPr id="473" name="土木費平均値テキスト"/>
        <xdr:cNvSpPr txBox="1"/>
      </xdr:nvSpPr>
      <xdr:spPr>
        <a:xfrm>
          <a:off x="10528300" y="1591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115156</xdr:rowOff>
    </xdr:from>
    <xdr:to>
      <xdr:col>55</xdr:col>
      <xdr:colOff>50800</xdr:colOff>
      <xdr:row>94</xdr:row>
      <xdr:rowOff>45306</xdr:rowOff>
    </xdr:to>
    <xdr:sp macro="" textlink="">
      <xdr:nvSpPr>
        <xdr:cNvPr id="474" name="フローチャート: 判断 473"/>
        <xdr:cNvSpPr/>
      </xdr:nvSpPr>
      <xdr:spPr>
        <a:xfrm>
          <a:off x="10426700" y="160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170332</xdr:rowOff>
    </xdr:from>
    <xdr:to>
      <xdr:col>50</xdr:col>
      <xdr:colOff>114300</xdr:colOff>
      <xdr:row>95</xdr:row>
      <xdr:rowOff>109818</xdr:rowOff>
    </xdr:to>
    <xdr:cxnSp macro="">
      <xdr:nvCxnSpPr>
        <xdr:cNvPr id="475" name="直線コネクタ 474"/>
        <xdr:cNvCxnSpPr/>
      </xdr:nvCxnSpPr>
      <xdr:spPr>
        <a:xfrm>
          <a:off x="8750300" y="16115182"/>
          <a:ext cx="889000" cy="2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127860</xdr:rowOff>
    </xdr:from>
    <xdr:to>
      <xdr:col>50</xdr:col>
      <xdr:colOff>165100</xdr:colOff>
      <xdr:row>95</xdr:row>
      <xdr:rowOff>58010</xdr:rowOff>
    </xdr:to>
    <xdr:sp macro="" textlink="">
      <xdr:nvSpPr>
        <xdr:cNvPr id="476" name="フローチャート: 判断 475"/>
        <xdr:cNvSpPr/>
      </xdr:nvSpPr>
      <xdr:spPr>
        <a:xfrm>
          <a:off x="9588500" y="162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74537</xdr:rowOff>
    </xdr:from>
    <xdr:ext cx="534377" cy="259045"/>
    <xdr:sp macro="" textlink="">
      <xdr:nvSpPr>
        <xdr:cNvPr id="477" name="テキスト ボックス 476"/>
        <xdr:cNvSpPr txBox="1"/>
      </xdr:nvSpPr>
      <xdr:spPr>
        <a:xfrm>
          <a:off x="9372111" y="160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170332</xdr:rowOff>
    </xdr:from>
    <xdr:to>
      <xdr:col>45</xdr:col>
      <xdr:colOff>177800</xdr:colOff>
      <xdr:row>94</xdr:row>
      <xdr:rowOff>63706</xdr:rowOff>
    </xdr:to>
    <xdr:cxnSp macro="">
      <xdr:nvCxnSpPr>
        <xdr:cNvPr id="478" name="直線コネクタ 477"/>
        <xdr:cNvCxnSpPr/>
      </xdr:nvCxnSpPr>
      <xdr:spPr>
        <a:xfrm flipV="1">
          <a:off x="7861300" y="16115182"/>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9" name="フローチャート: 判断 478"/>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80" name="テキスト ボックス 479"/>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63706</xdr:rowOff>
    </xdr:from>
    <xdr:to>
      <xdr:col>41</xdr:col>
      <xdr:colOff>50800</xdr:colOff>
      <xdr:row>95</xdr:row>
      <xdr:rowOff>163606</xdr:rowOff>
    </xdr:to>
    <xdr:cxnSp macro="">
      <xdr:nvCxnSpPr>
        <xdr:cNvPr id="481" name="直線コネクタ 480"/>
        <xdr:cNvCxnSpPr/>
      </xdr:nvCxnSpPr>
      <xdr:spPr>
        <a:xfrm flipV="1">
          <a:off x="6972300" y="16180006"/>
          <a:ext cx="889000" cy="2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82" name="フローチャート: 判断 481"/>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83" name="テキスト ボックス 482"/>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4" name="フローチャート: 判断 483"/>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5" name="テキスト ボックス 484"/>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11144</xdr:rowOff>
    </xdr:from>
    <xdr:to>
      <xdr:col>55</xdr:col>
      <xdr:colOff>50800</xdr:colOff>
      <xdr:row>95</xdr:row>
      <xdr:rowOff>112744</xdr:rowOff>
    </xdr:to>
    <xdr:sp macro="" textlink="">
      <xdr:nvSpPr>
        <xdr:cNvPr id="491" name="楕円 490"/>
        <xdr:cNvSpPr/>
      </xdr:nvSpPr>
      <xdr:spPr>
        <a:xfrm>
          <a:off x="10426700" y="16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161021</xdr:rowOff>
    </xdr:from>
    <xdr:ext cx="534377" cy="259045"/>
    <xdr:sp macro="" textlink="">
      <xdr:nvSpPr>
        <xdr:cNvPr id="492" name="土木費該当値テキスト"/>
        <xdr:cNvSpPr txBox="1"/>
      </xdr:nvSpPr>
      <xdr:spPr>
        <a:xfrm>
          <a:off x="10528300" y="162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59018</xdr:rowOff>
    </xdr:from>
    <xdr:to>
      <xdr:col>50</xdr:col>
      <xdr:colOff>165100</xdr:colOff>
      <xdr:row>95</xdr:row>
      <xdr:rowOff>160618</xdr:rowOff>
    </xdr:to>
    <xdr:sp macro="" textlink="">
      <xdr:nvSpPr>
        <xdr:cNvPr id="493" name="楕円 492"/>
        <xdr:cNvSpPr/>
      </xdr:nvSpPr>
      <xdr:spPr>
        <a:xfrm>
          <a:off x="9588500" y="16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151745</xdr:rowOff>
    </xdr:from>
    <xdr:ext cx="534377" cy="259045"/>
    <xdr:sp macro="" textlink="">
      <xdr:nvSpPr>
        <xdr:cNvPr id="494" name="テキスト ボックス 493"/>
        <xdr:cNvSpPr txBox="1"/>
      </xdr:nvSpPr>
      <xdr:spPr>
        <a:xfrm>
          <a:off x="9372111" y="164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119532</xdr:rowOff>
    </xdr:from>
    <xdr:to>
      <xdr:col>46</xdr:col>
      <xdr:colOff>38100</xdr:colOff>
      <xdr:row>94</xdr:row>
      <xdr:rowOff>49682</xdr:rowOff>
    </xdr:to>
    <xdr:sp macro="" textlink="">
      <xdr:nvSpPr>
        <xdr:cNvPr id="495" name="楕円 494"/>
        <xdr:cNvSpPr/>
      </xdr:nvSpPr>
      <xdr:spPr>
        <a:xfrm>
          <a:off x="8699500" y="160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66209</xdr:rowOff>
    </xdr:from>
    <xdr:ext cx="534377" cy="259045"/>
    <xdr:sp macro="" textlink="">
      <xdr:nvSpPr>
        <xdr:cNvPr id="496" name="テキスト ボックス 495"/>
        <xdr:cNvSpPr txBox="1"/>
      </xdr:nvSpPr>
      <xdr:spPr>
        <a:xfrm>
          <a:off x="8483111" y="158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12906</xdr:rowOff>
    </xdr:from>
    <xdr:to>
      <xdr:col>41</xdr:col>
      <xdr:colOff>101600</xdr:colOff>
      <xdr:row>94</xdr:row>
      <xdr:rowOff>114506</xdr:rowOff>
    </xdr:to>
    <xdr:sp macro="" textlink="">
      <xdr:nvSpPr>
        <xdr:cNvPr id="497" name="楕円 496"/>
        <xdr:cNvSpPr/>
      </xdr:nvSpPr>
      <xdr:spPr>
        <a:xfrm>
          <a:off x="7810500" y="161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131033</xdr:rowOff>
    </xdr:from>
    <xdr:ext cx="534377" cy="259045"/>
    <xdr:sp macro="" textlink="">
      <xdr:nvSpPr>
        <xdr:cNvPr id="498" name="テキスト ボックス 497"/>
        <xdr:cNvSpPr txBox="1"/>
      </xdr:nvSpPr>
      <xdr:spPr>
        <a:xfrm>
          <a:off x="7594111" y="159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112806</xdr:rowOff>
    </xdr:from>
    <xdr:to>
      <xdr:col>36</xdr:col>
      <xdr:colOff>165100</xdr:colOff>
      <xdr:row>96</xdr:row>
      <xdr:rowOff>42956</xdr:rowOff>
    </xdr:to>
    <xdr:sp macro="" textlink="">
      <xdr:nvSpPr>
        <xdr:cNvPr id="499" name="楕円 498"/>
        <xdr:cNvSpPr/>
      </xdr:nvSpPr>
      <xdr:spPr>
        <a:xfrm>
          <a:off x="6921500" y="164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34083</xdr:rowOff>
    </xdr:from>
    <xdr:ext cx="534377" cy="259045"/>
    <xdr:sp macro="" textlink="">
      <xdr:nvSpPr>
        <xdr:cNvPr id="500" name="テキスト ボックス 499"/>
        <xdr:cNvSpPr txBox="1"/>
      </xdr:nvSpPr>
      <xdr:spPr>
        <a:xfrm>
          <a:off x="6705111" y="164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1" name="テキスト ボックス 51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38926</xdr:rowOff>
    </xdr:from>
    <xdr:to>
      <xdr:col>85</xdr:col>
      <xdr:colOff>126364</xdr:colOff>
      <xdr:row>39</xdr:row>
      <xdr:rowOff>90170</xdr:rowOff>
    </xdr:to>
    <xdr:cxnSp macro="">
      <xdr:nvCxnSpPr>
        <xdr:cNvPr id="525" name="直線コネクタ 524"/>
        <xdr:cNvCxnSpPr/>
      </xdr:nvCxnSpPr>
      <xdr:spPr>
        <a:xfrm flipV="1">
          <a:off x="16317595" y="5353876"/>
          <a:ext cx="1269" cy="142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93997</xdr:rowOff>
    </xdr:from>
    <xdr:ext cx="534377" cy="259045"/>
    <xdr:sp macro="" textlink="">
      <xdr:nvSpPr>
        <xdr:cNvPr id="526" name="消防費最小値テキスト"/>
        <xdr:cNvSpPr txBox="1"/>
      </xdr:nvSpPr>
      <xdr:spPr>
        <a:xfrm>
          <a:off x="16370300" y="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90170</xdr:rowOff>
    </xdr:from>
    <xdr:to>
      <xdr:col>86</xdr:col>
      <xdr:colOff>25400</xdr:colOff>
      <xdr:row>39</xdr:row>
      <xdr:rowOff>90170</xdr:rowOff>
    </xdr:to>
    <xdr:cxnSp macro="">
      <xdr:nvCxnSpPr>
        <xdr:cNvPr id="527" name="直線コネクタ 526"/>
        <xdr:cNvCxnSpPr/>
      </xdr:nvCxnSpPr>
      <xdr:spPr>
        <a:xfrm>
          <a:off x="16230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157053</xdr:rowOff>
    </xdr:from>
    <xdr:ext cx="534377" cy="259045"/>
    <xdr:sp macro="" textlink="">
      <xdr:nvSpPr>
        <xdr:cNvPr id="528" name="消防費最大値テキスト"/>
        <xdr:cNvSpPr txBox="1"/>
      </xdr:nvSpPr>
      <xdr:spPr>
        <a:xfrm>
          <a:off x="16370300" y="51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38926</xdr:rowOff>
    </xdr:from>
    <xdr:to>
      <xdr:col>86</xdr:col>
      <xdr:colOff>25400</xdr:colOff>
      <xdr:row>31</xdr:row>
      <xdr:rowOff>38926</xdr:rowOff>
    </xdr:to>
    <xdr:cxnSp macro="">
      <xdr:nvCxnSpPr>
        <xdr:cNvPr id="529" name="直線コネクタ 528"/>
        <xdr:cNvCxnSpPr/>
      </xdr:nvCxnSpPr>
      <xdr:spPr>
        <a:xfrm>
          <a:off x="16230600" y="535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77026</xdr:rowOff>
    </xdr:from>
    <xdr:to>
      <xdr:col>85</xdr:col>
      <xdr:colOff>127000</xdr:colOff>
      <xdr:row>39</xdr:row>
      <xdr:rowOff>90170</xdr:rowOff>
    </xdr:to>
    <xdr:cxnSp macro="">
      <xdr:nvCxnSpPr>
        <xdr:cNvPr id="530" name="直線コネクタ 529"/>
        <xdr:cNvCxnSpPr/>
      </xdr:nvCxnSpPr>
      <xdr:spPr>
        <a:xfrm>
          <a:off x="15481300" y="6420676"/>
          <a:ext cx="838200" cy="3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136923</xdr:rowOff>
    </xdr:from>
    <xdr:ext cx="534377" cy="259045"/>
    <xdr:sp macro="" textlink="">
      <xdr:nvSpPr>
        <xdr:cNvPr id="531" name="消防費平均値テキスト"/>
        <xdr:cNvSpPr txBox="1"/>
      </xdr:nvSpPr>
      <xdr:spPr>
        <a:xfrm>
          <a:off x="16370300" y="6137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32" name="フローチャート: 判断 531"/>
        <xdr:cNvSpPr/>
      </xdr:nvSpPr>
      <xdr:spPr>
        <a:xfrm>
          <a:off x="162687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77026</xdr:rowOff>
    </xdr:from>
    <xdr:to>
      <xdr:col>81</xdr:col>
      <xdr:colOff>50800</xdr:colOff>
      <xdr:row>39</xdr:row>
      <xdr:rowOff>86931</xdr:rowOff>
    </xdr:to>
    <xdr:cxnSp macro="">
      <xdr:nvCxnSpPr>
        <xdr:cNvPr id="533" name="直線コネクタ 532"/>
        <xdr:cNvCxnSpPr/>
      </xdr:nvCxnSpPr>
      <xdr:spPr>
        <a:xfrm flipV="1">
          <a:off x="14592300" y="6420676"/>
          <a:ext cx="889000" cy="3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89662</xdr:rowOff>
    </xdr:from>
    <xdr:to>
      <xdr:col>81</xdr:col>
      <xdr:colOff>101600</xdr:colOff>
      <xdr:row>37</xdr:row>
      <xdr:rowOff>19812</xdr:rowOff>
    </xdr:to>
    <xdr:sp macro="" textlink="">
      <xdr:nvSpPr>
        <xdr:cNvPr id="534" name="フローチャート: 判断 533"/>
        <xdr:cNvSpPr/>
      </xdr:nvSpPr>
      <xdr:spPr>
        <a:xfrm>
          <a:off x="15430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36339</xdr:rowOff>
    </xdr:from>
    <xdr:ext cx="534377" cy="259045"/>
    <xdr:sp macro="" textlink="">
      <xdr:nvSpPr>
        <xdr:cNvPr id="535" name="テキスト ボックス 534"/>
        <xdr:cNvSpPr txBox="1"/>
      </xdr:nvSpPr>
      <xdr:spPr>
        <a:xfrm>
          <a:off x="15214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83121</xdr:rowOff>
    </xdr:from>
    <xdr:to>
      <xdr:col>76</xdr:col>
      <xdr:colOff>114300</xdr:colOff>
      <xdr:row>39</xdr:row>
      <xdr:rowOff>86931</xdr:rowOff>
    </xdr:to>
    <xdr:cxnSp macro="">
      <xdr:nvCxnSpPr>
        <xdr:cNvPr id="536" name="直線コネクタ 535"/>
        <xdr:cNvCxnSpPr/>
      </xdr:nvCxnSpPr>
      <xdr:spPr>
        <a:xfrm>
          <a:off x="13703300" y="6769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2032</xdr:rowOff>
    </xdr:from>
    <xdr:to>
      <xdr:col>76</xdr:col>
      <xdr:colOff>165100</xdr:colOff>
      <xdr:row>37</xdr:row>
      <xdr:rowOff>103632</xdr:rowOff>
    </xdr:to>
    <xdr:sp macro="" textlink="">
      <xdr:nvSpPr>
        <xdr:cNvPr id="537" name="フローチャート: 判断 536"/>
        <xdr:cNvSpPr/>
      </xdr:nvSpPr>
      <xdr:spPr>
        <a:xfrm>
          <a:off x="1454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120159</xdr:rowOff>
    </xdr:from>
    <xdr:ext cx="534377" cy="259045"/>
    <xdr:sp macro="" textlink="">
      <xdr:nvSpPr>
        <xdr:cNvPr id="538" name="テキスト ボックス 537"/>
        <xdr:cNvSpPr txBox="1"/>
      </xdr:nvSpPr>
      <xdr:spPr>
        <a:xfrm>
          <a:off x="14325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83121</xdr:rowOff>
    </xdr:from>
    <xdr:to>
      <xdr:col>71</xdr:col>
      <xdr:colOff>177800</xdr:colOff>
      <xdr:row>39</xdr:row>
      <xdr:rowOff>85598</xdr:rowOff>
    </xdr:to>
    <xdr:cxnSp macro="">
      <xdr:nvCxnSpPr>
        <xdr:cNvPr id="539" name="直線コネクタ 538"/>
        <xdr:cNvCxnSpPr/>
      </xdr:nvCxnSpPr>
      <xdr:spPr>
        <a:xfrm flipV="1">
          <a:off x="12814300" y="676967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40" name="フローチャート: 判断 539"/>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7383</xdr:rowOff>
    </xdr:from>
    <xdr:ext cx="534377" cy="259045"/>
    <xdr:sp macro="" textlink="">
      <xdr:nvSpPr>
        <xdr:cNvPr id="541" name="テキスト ボックス 540"/>
        <xdr:cNvSpPr txBox="1"/>
      </xdr:nvSpPr>
      <xdr:spPr>
        <a:xfrm>
          <a:off x="13436111" y="61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42" name="フローチャート: 判断 541"/>
        <xdr:cNvSpPr/>
      </xdr:nvSpPr>
      <xdr:spPr>
        <a:xfrm>
          <a:off x="12763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61866</xdr:rowOff>
    </xdr:from>
    <xdr:ext cx="534377" cy="259045"/>
    <xdr:sp macro="" textlink="">
      <xdr:nvSpPr>
        <xdr:cNvPr id="543" name="テキスト ボックス 542"/>
        <xdr:cNvSpPr txBox="1"/>
      </xdr:nvSpPr>
      <xdr:spPr>
        <a:xfrm>
          <a:off x="12547111" y="62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39370</xdr:rowOff>
    </xdr:from>
    <xdr:to>
      <xdr:col>85</xdr:col>
      <xdr:colOff>177800</xdr:colOff>
      <xdr:row>39</xdr:row>
      <xdr:rowOff>140970</xdr:rowOff>
    </xdr:to>
    <xdr:sp macro="" textlink="">
      <xdr:nvSpPr>
        <xdr:cNvPr id="549" name="楕円 548"/>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125747</xdr:rowOff>
    </xdr:from>
    <xdr:ext cx="534377" cy="259045"/>
    <xdr:sp macro="" textlink="">
      <xdr:nvSpPr>
        <xdr:cNvPr id="550" name="消防費該当値テキスト"/>
        <xdr:cNvSpPr txBox="1"/>
      </xdr:nvSpPr>
      <xdr:spPr>
        <a:xfrm>
          <a:off x="16370300" y="6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26226</xdr:rowOff>
    </xdr:from>
    <xdr:to>
      <xdr:col>81</xdr:col>
      <xdr:colOff>101600</xdr:colOff>
      <xdr:row>37</xdr:row>
      <xdr:rowOff>127826</xdr:rowOff>
    </xdr:to>
    <xdr:sp macro="" textlink="">
      <xdr:nvSpPr>
        <xdr:cNvPr id="551" name="楕円 550"/>
        <xdr:cNvSpPr/>
      </xdr:nvSpPr>
      <xdr:spPr>
        <a:xfrm>
          <a:off x="15430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118953</xdr:rowOff>
    </xdr:from>
    <xdr:ext cx="534377" cy="259045"/>
    <xdr:sp macro="" textlink="">
      <xdr:nvSpPr>
        <xdr:cNvPr id="552" name="テキスト ボックス 551"/>
        <xdr:cNvSpPr txBox="1"/>
      </xdr:nvSpPr>
      <xdr:spPr>
        <a:xfrm>
          <a:off x="15214111"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36131</xdr:rowOff>
    </xdr:from>
    <xdr:to>
      <xdr:col>76</xdr:col>
      <xdr:colOff>165100</xdr:colOff>
      <xdr:row>39</xdr:row>
      <xdr:rowOff>137731</xdr:rowOff>
    </xdr:to>
    <xdr:sp macro="" textlink="">
      <xdr:nvSpPr>
        <xdr:cNvPr id="553" name="楕円 552"/>
        <xdr:cNvSpPr/>
      </xdr:nvSpPr>
      <xdr:spPr>
        <a:xfrm>
          <a:off x="14541500" y="67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128858</xdr:rowOff>
    </xdr:from>
    <xdr:ext cx="534377" cy="259045"/>
    <xdr:sp macro="" textlink="">
      <xdr:nvSpPr>
        <xdr:cNvPr id="554" name="テキスト ボックス 553"/>
        <xdr:cNvSpPr txBox="1"/>
      </xdr:nvSpPr>
      <xdr:spPr>
        <a:xfrm>
          <a:off x="14325111" y="68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32321</xdr:rowOff>
    </xdr:from>
    <xdr:to>
      <xdr:col>72</xdr:col>
      <xdr:colOff>38100</xdr:colOff>
      <xdr:row>39</xdr:row>
      <xdr:rowOff>133921</xdr:rowOff>
    </xdr:to>
    <xdr:sp macro="" textlink="">
      <xdr:nvSpPr>
        <xdr:cNvPr id="555" name="楕円 554"/>
        <xdr:cNvSpPr/>
      </xdr:nvSpPr>
      <xdr:spPr>
        <a:xfrm>
          <a:off x="13652500" y="67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125048</xdr:rowOff>
    </xdr:from>
    <xdr:ext cx="534377" cy="259045"/>
    <xdr:sp macro="" textlink="">
      <xdr:nvSpPr>
        <xdr:cNvPr id="556" name="テキスト ボックス 555"/>
        <xdr:cNvSpPr txBox="1"/>
      </xdr:nvSpPr>
      <xdr:spPr>
        <a:xfrm>
          <a:off x="13436111" y="68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34798</xdr:rowOff>
    </xdr:from>
    <xdr:to>
      <xdr:col>67</xdr:col>
      <xdr:colOff>101600</xdr:colOff>
      <xdr:row>39</xdr:row>
      <xdr:rowOff>136398</xdr:rowOff>
    </xdr:to>
    <xdr:sp macro="" textlink="">
      <xdr:nvSpPr>
        <xdr:cNvPr id="557" name="楕円 556"/>
        <xdr:cNvSpPr/>
      </xdr:nvSpPr>
      <xdr:spPr>
        <a:xfrm>
          <a:off x="12763500" y="67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127525</xdr:rowOff>
    </xdr:from>
    <xdr:ext cx="534377" cy="259045"/>
    <xdr:sp macro="" textlink="">
      <xdr:nvSpPr>
        <xdr:cNvPr id="558" name="テキスト ボックス 557"/>
        <xdr:cNvSpPr txBox="1"/>
      </xdr:nvSpPr>
      <xdr:spPr>
        <a:xfrm>
          <a:off x="12547111" y="68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9" name="テキスト ボックス 57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54508</xdr:rowOff>
    </xdr:from>
    <xdr:to>
      <xdr:col>85</xdr:col>
      <xdr:colOff>126364</xdr:colOff>
      <xdr:row>58</xdr:row>
      <xdr:rowOff>19685</xdr:rowOff>
    </xdr:to>
    <xdr:cxnSp macro="">
      <xdr:nvCxnSpPr>
        <xdr:cNvPr id="583" name="直線コネクタ 582"/>
        <xdr:cNvCxnSpPr/>
      </xdr:nvCxnSpPr>
      <xdr:spPr>
        <a:xfrm flipV="1">
          <a:off x="16317595" y="8627008"/>
          <a:ext cx="1269" cy="133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23512</xdr:rowOff>
    </xdr:from>
    <xdr:ext cx="534377" cy="259045"/>
    <xdr:sp macro="" textlink="">
      <xdr:nvSpPr>
        <xdr:cNvPr id="584" name="教育費最小値テキスト"/>
        <xdr:cNvSpPr txBox="1"/>
      </xdr:nvSpPr>
      <xdr:spPr>
        <a:xfrm>
          <a:off x="16370300" y="99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19685</xdr:rowOff>
    </xdr:from>
    <xdr:to>
      <xdr:col>86</xdr:col>
      <xdr:colOff>25400</xdr:colOff>
      <xdr:row>58</xdr:row>
      <xdr:rowOff>19685</xdr:rowOff>
    </xdr:to>
    <xdr:cxnSp macro="">
      <xdr:nvCxnSpPr>
        <xdr:cNvPr id="585" name="直線コネクタ 584"/>
        <xdr:cNvCxnSpPr/>
      </xdr:nvCxnSpPr>
      <xdr:spPr>
        <a:xfrm>
          <a:off x="16230600" y="996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1185</xdr:rowOff>
    </xdr:from>
    <xdr:ext cx="534377" cy="259045"/>
    <xdr:sp macro="" textlink="">
      <xdr:nvSpPr>
        <xdr:cNvPr id="586" name="教育費最大値テキスト"/>
        <xdr:cNvSpPr txBox="1"/>
      </xdr:nvSpPr>
      <xdr:spPr>
        <a:xfrm>
          <a:off x="16370300" y="84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54508</xdr:rowOff>
    </xdr:from>
    <xdr:to>
      <xdr:col>86</xdr:col>
      <xdr:colOff>25400</xdr:colOff>
      <xdr:row>50</xdr:row>
      <xdr:rowOff>54508</xdr:rowOff>
    </xdr:to>
    <xdr:cxnSp macro="">
      <xdr:nvCxnSpPr>
        <xdr:cNvPr id="587" name="直線コネクタ 586"/>
        <xdr:cNvCxnSpPr/>
      </xdr:nvCxnSpPr>
      <xdr:spPr>
        <a:xfrm>
          <a:off x="16230600" y="862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45821</xdr:rowOff>
    </xdr:from>
    <xdr:to>
      <xdr:col>85</xdr:col>
      <xdr:colOff>127000</xdr:colOff>
      <xdr:row>53</xdr:row>
      <xdr:rowOff>71120</xdr:rowOff>
    </xdr:to>
    <xdr:cxnSp macro="">
      <xdr:nvCxnSpPr>
        <xdr:cNvPr id="588" name="直線コネクタ 587"/>
        <xdr:cNvCxnSpPr/>
      </xdr:nvCxnSpPr>
      <xdr:spPr>
        <a:xfrm>
          <a:off x="15481300" y="9132671"/>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123791</xdr:rowOff>
    </xdr:from>
    <xdr:ext cx="534377" cy="259045"/>
    <xdr:sp macro="" textlink="">
      <xdr:nvSpPr>
        <xdr:cNvPr id="589" name="教育費平均値テキスト"/>
        <xdr:cNvSpPr txBox="1"/>
      </xdr:nvSpPr>
      <xdr:spPr>
        <a:xfrm>
          <a:off x="16370300" y="9210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145364</xdr:rowOff>
    </xdr:from>
    <xdr:to>
      <xdr:col>85</xdr:col>
      <xdr:colOff>177800</xdr:colOff>
      <xdr:row>54</xdr:row>
      <xdr:rowOff>75514</xdr:rowOff>
    </xdr:to>
    <xdr:sp macro="" textlink="">
      <xdr:nvSpPr>
        <xdr:cNvPr id="590" name="フローチャート: 判断 589"/>
        <xdr:cNvSpPr/>
      </xdr:nvSpPr>
      <xdr:spPr>
        <a:xfrm>
          <a:off x="16268700" y="9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45821</xdr:rowOff>
    </xdr:from>
    <xdr:to>
      <xdr:col>81</xdr:col>
      <xdr:colOff>50800</xdr:colOff>
      <xdr:row>53</xdr:row>
      <xdr:rowOff>108229</xdr:rowOff>
    </xdr:to>
    <xdr:cxnSp macro="">
      <xdr:nvCxnSpPr>
        <xdr:cNvPr id="591" name="直線コネクタ 590"/>
        <xdr:cNvCxnSpPr/>
      </xdr:nvCxnSpPr>
      <xdr:spPr>
        <a:xfrm flipV="1">
          <a:off x="14592300" y="913267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59639</xdr:rowOff>
    </xdr:from>
    <xdr:to>
      <xdr:col>81</xdr:col>
      <xdr:colOff>101600</xdr:colOff>
      <xdr:row>54</xdr:row>
      <xdr:rowOff>161239</xdr:rowOff>
    </xdr:to>
    <xdr:sp macro="" textlink="">
      <xdr:nvSpPr>
        <xdr:cNvPr id="592" name="フローチャート: 判断 591"/>
        <xdr:cNvSpPr/>
      </xdr:nvSpPr>
      <xdr:spPr>
        <a:xfrm>
          <a:off x="15430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152366</xdr:rowOff>
    </xdr:from>
    <xdr:ext cx="534377" cy="259045"/>
    <xdr:sp macro="" textlink="">
      <xdr:nvSpPr>
        <xdr:cNvPr id="593" name="テキスト ボックス 592"/>
        <xdr:cNvSpPr txBox="1"/>
      </xdr:nvSpPr>
      <xdr:spPr>
        <a:xfrm>
          <a:off x="15214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108229</xdr:rowOff>
    </xdr:from>
    <xdr:to>
      <xdr:col>76</xdr:col>
      <xdr:colOff>114300</xdr:colOff>
      <xdr:row>55</xdr:row>
      <xdr:rowOff>122403</xdr:rowOff>
    </xdr:to>
    <xdr:cxnSp macro="">
      <xdr:nvCxnSpPr>
        <xdr:cNvPr id="594" name="直線コネクタ 593"/>
        <xdr:cNvCxnSpPr/>
      </xdr:nvCxnSpPr>
      <xdr:spPr>
        <a:xfrm flipV="1">
          <a:off x="13703300" y="9195079"/>
          <a:ext cx="889000" cy="3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66421</xdr:rowOff>
    </xdr:from>
    <xdr:to>
      <xdr:col>76</xdr:col>
      <xdr:colOff>165100</xdr:colOff>
      <xdr:row>53</xdr:row>
      <xdr:rowOff>168021</xdr:rowOff>
    </xdr:to>
    <xdr:sp macro="" textlink="">
      <xdr:nvSpPr>
        <xdr:cNvPr id="595" name="フローチャート: 判断 594"/>
        <xdr:cNvSpPr/>
      </xdr:nvSpPr>
      <xdr:spPr>
        <a:xfrm>
          <a:off x="14541500" y="915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159148</xdr:rowOff>
    </xdr:from>
    <xdr:ext cx="534377" cy="259045"/>
    <xdr:sp macro="" textlink="">
      <xdr:nvSpPr>
        <xdr:cNvPr id="596" name="テキスト ボックス 595"/>
        <xdr:cNvSpPr txBox="1"/>
      </xdr:nvSpPr>
      <xdr:spPr>
        <a:xfrm>
          <a:off x="14325111" y="92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122403</xdr:rowOff>
    </xdr:from>
    <xdr:to>
      <xdr:col>71</xdr:col>
      <xdr:colOff>177800</xdr:colOff>
      <xdr:row>55</xdr:row>
      <xdr:rowOff>140233</xdr:rowOff>
    </xdr:to>
    <xdr:cxnSp macro="">
      <xdr:nvCxnSpPr>
        <xdr:cNvPr id="597" name="直線コネクタ 596"/>
        <xdr:cNvCxnSpPr/>
      </xdr:nvCxnSpPr>
      <xdr:spPr>
        <a:xfrm flipV="1">
          <a:off x="12814300" y="9552153"/>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81280</xdr:rowOff>
    </xdr:from>
    <xdr:to>
      <xdr:col>72</xdr:col>
      <xdr:colOff>38100</xdr:colOff>
      <xdr:row>55</xdr:row>
      <xdr:rowOff>11430</xdr:rowOff>
    </xdr:to>
    <xdr:sp macro="" textlink="">
      <xdr:nvSpPr>
        <xdr:cNvPr id="598" name="フローチャート: 判断 597"/>
        <xdr:cNvSpPr/>
      </xdr:nvSpPr>
      <xdr:spPr>
        <a:xfrm>
          <a:off x="13652500" y="933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27957</xdr:rowOff>
    </xdr:from>
    <xdr:ext cx="534377" cy="259045"/>
    <xdr:sp macro="" textlink="">
      <xdr:nvSpPr>
        <xdr:cNvPr id="599" name="テキスト ボックス 598"/>
        <xdr:cNvSpPr txBox="1"/>
      </xdr:nvSpPr>
      <xdr:spPr>
        <a:xfrm>
          <a:off x="13436111" y="91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102921</xdr:rowOff>
    </xdr:from>
    <xdr:to>
      <xdr:col>67</xdr:col>
      <xdr:colOff>101600</xdr:colOff>
      <xdr:row>56</xdr:row>
      <xdr:rowOff>33071</xdr:rowOff>
    </xdr:to>
    <xdr:sp macro="" textlink="">
      <xdr:nvSpPr>
        <xdr:cNvPr id="600" name="フローチャート: 判断 599"/>
        <xdr:cNvSpPr/>
      </xdr:nvSpPr>
      <xdr:spPr>
        <a:xfrm>
          <a:off x="12763500" y="953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24198</xdr:rowOff>
    </xdr:from>
    <xdr:ext cx="534377" cy="259045"/>
    <xdr:sp macro="" textlink="">
      <xdr:nvSpPr>
        <xdr:cNvPr id="601" name="テキスト ボックス 600"/>
        <xdr:cNvSpPr txBox="1"/>
      </xdr:nvSpPr>
      <xdr:spPr>
        <a:xfrm>
          <a:off x="12547111" y="96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20320</xdr:rowOff>
    </xdr:from>
    <xdr:to>
      <xdr:col>85</xdr:col>
      <xdr:colOff>177800</xdr:colOff>
      <xdr:row>53</xdr:row>
      <xdr:rowOff>121920</xdr:rowOff>
    </xdr:to>
    <xdr:sp macro="" textlink="">
      <xdr:nvSpPr>
        <xdr:cNvPr id="607" name="楕円 606"/>
        <xdr:cNvSpPr/>
      </xdr:nvSpPr>
      <xdr:spPr>
        <a:xfrm>
          <a:off x="16268700" y="91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43197</xdr:rowOff>
    </xdr:from>
    <xdr:ext cx="534377" cy="259045"/>
    <xdr:sp macro="" textlink="">
      <xdr:nvSpPr>
        <xdr:cNvPr id="608" name="教育費該当値テキスト"/>
        <xdr:cNvSpPr txBox="1"/>
      </xdr:nvSpPr>
      <xdr:spPr>
        <a:xfrm>
          <a:off x="16370300" y="89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166471</xdr:rowOff>
    </xdr:from>
    <xdr:to>
      <xdr:col>81</xdr:col>
      <xdr:colOff>101600</xdr:colOff>
      <xdr:row>53</xdr:row>
      <xdr:rowOff>96621</xdr:rowOff>
    </xdr:to>
    <xdr:sp macro="" textlink="">
      <xdr:nvSpPr>
        <xdr:cNvPr id="609" name="楕円 608"/>
        <xdr:cNvSpPr/>
      </xdr:nvSpPr>
      <xdr:spPr>
        <a:xfrm>
          <a:off x="15430500" y="90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113148</xdr:rowOff>
    </xdr:from>
    <xdr:ext cx="534377" cy="259045"/>
    <xdr:sp macro="" textlink="">
      <xdr:nvSpPr>
        <xdr:cNvPr id="610" name="テキスト ボックス 609"/>
        <xdr:cNvSpPr txBox="1"/>
      </xdr:nvSpPr>
      <xdr:spPr>
        <a:xfrm>
          <a:off x="15214111" y="88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57429</xdr:rowOff>
    </xdr:from>
    <xdr:to>
      <xdr:col>76</xdr:col>
      <xdr:colOff>165100</xdr:colOff>
      <xdr:row>53</xdr:row>
      <xdr:rowOff>159029</xdr:rowOff>
    </xdr:to>
    <xdr:sp macro="" textlink="">
      <xdr:nvSpPr>
        <xdr:cNvPr id="611" name="楕円 610"/>
        <xdr:cNvSpPr/>
      </xdr:nvSpPr>
      <xdr:spPr>
        <a:xfrm>
          <a:off x="14541500" y="91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4106</xdr:rowOff>
    </xdr:from>
    <xdr:ext cx="534377" cy="259045"/>
    <xdr:sp macro="" textlink="">
      <xdr:nvSpPr>
        <xdr:cNvPr id="612" name="テキスト ボックス 611"/>
        <xdr:cNvSpPr txBox="1"/>
      </xdr:nvSpPr>
      <xdr:spPr>
        <a:xfrm>
          <a:off x="14325111" y="89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71603</xdr:rowOff>
    </xdr:from>
    <xdr:to>
      <xdr:col>72</xdr:col>
      <xdr:colOff>38100</xdr:colOff>
      <xdr:row>56</xdr:row>
      <xdr:rowOff>1753</xdr:rowOff>
    </xdr:to>
    <xdr:sp macro="" textlink="">
      <xdr:nvSpPr>
        <xdr:cNvPr id="613" name="楕円 612"/>
        <xdr:cNvSpPr/>
      </xdr:nvSpPr>
      <xdr:spPr>
        <a:xfrm>
          <a:off x="13652500" y="95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164330</xdr:rowOff>
    </xdr:from>
    <xdr:ext cx="534377" cy="259045"/>
    <xdr:sp macro="" textlink="">
      <xdr:nvSpPr>
        <xdr:cNvPr id="614" name="テキスト ボックス 613"/>
        <xdr:cNvSpPr txBox="1"/>
      </xdr:nvSpPr>
      <xdr:spPr>
        <a:xfrm>
          <a:off x="13436111" y="95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615" name="楕円 614"/>
        <xdr:cNvSpPr/>
      </xdr:nvSpPr>
      <xdr:spPr>
        <a:xfrm>
          <a:off x="12763500" y="95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616" name="テキスト ボックス 615"/>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53404</xdr:rowOff>
    </xdr:from>
    <xdr:to>
      <xdr:col>85</xdr:col>
      <xdr:colOff>126364</xdr:colOff>
      <xdr:row>79</xdr:row>
      <xdr:rowOff>44450</xdr:rowOff>
    </xdr:to>
    <xdr:cxnSp macro="">
      <xdr:nvCxnSpPr>
        <xdr:cNvPr id="640" name="直線コネクタ 639"/>
        <xdr:cNvCxnSpPr/>
      </xdr:nvCxnSpPr>
      <xdr:spPr>
        <a:xfrm flipV="1">
          <a:off x="16317595" y="12226354"/>
          <a:ext cx="1269" cy="13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81</xdr:rowOff>
    </xdr:from>
    <xdr:ext cx="469744" cy="259045"/>
    <xdr:sp macro="" textlink="">
      <xdr:nvSpPr>
        <xdr:cNvPr id="643" name="災害復旧費最大値テキスト"/>
        <xdr:cNvSpPr txBox="1"/>
      </xdr:nvSpPr>
      <xdr:spPr>
        <a:xfrm>
          <a:off x="16370300" y="120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53404</xdr:rowOff>
    </xdr:from>
    <xdr:to>
      <xdr:col>86</xdr:col>
      <xdr:colOff>25400</xdr:colOff>
      <xdr:row>71</xdr:row>
      <xdr:rowOff>53404</xdr:rowOff>
    </xdr:to>
    <xdr:cxnSp macro="">
      <xdr:nvCxnSpPr>
        <xdr:cNvPr id="644" name="直線コネクタ 643"/>
        <xdr:cNvCxnSpPr/>
      </xdr:nvCxnSpPr>
      <xdr:spPr>
        <a:xfrm>
          <a:off x="16230600" y="1222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77867</xdr:rowOff>
    </xdr:from>
    <xdr:ext cx="469744" cy="259045"/>
    <xdr:sp macro="" textlink="">
      <xdr:nvSpPr>
        <xdr:cNvPr id="646" name="災害復旧費平均値テキスト"/>
        <xdr:cNvSpPr txBox="1"/>
      </xdr:nvSpPr>
      <xdr:spPr>
        <a:xfrm>
          <a:off x="16370300" y="13108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54990</xdr:rowOff>
    </xdr:from>
    <xdr:to>
      <xdr:col>85</xdr:col>
      <xdr:colOff>177800</xdr:colOff>
      <xdr:row>77</xdr:row>
      <xdr:rowOff>156590</xdr:rowOff>
    </xdr:to>
    <xdr:sp macro="" textlink="">
      <xdr:nvSpPr>
        <xdr:cNvPr id="647" name="フローチャート: 判断 646"/>
        <xdr:cNvSpPr/>
      </xdr:nvSpPr>
      <xdr:spPr>
        <a:xfrm>
          <a:off x="16268700" y="132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78994</xdr:rowOff>
    </xdr:from>
    <xdr:to>
      <xdr:col>81</xdr:col>
      <xdr:colOff>101600</xdr:colOff>
      <xdr:row>79</xdr:row>
      <xdr:rowOff>9144</xdr:rowOff>
    </xdr:to>
    <xdr:sp macro="" textlink="">
      <xdr:nvSpPr>
        <xdr:cNvPr id="649" name="フローチャート: 判断 648"/>
        <xdr:cNvSpPr/>
      </xdr:nvSpPr>
      <xdr:spPr>
        <a:xfrm>
          <a:off x="15430500" y="1345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25671</xdr:rowOff>
    </xdr:from>
    <xdr:ext cx="378565" cy="259045"/>
    <xdr:sp macro="" textlink="">
      <xdr:nvSpPr>
        <xdr:cNvPr id="650" name="テキスト ボックス 649"/>
        <xdr:cNvSpPr txBox="1"/>
      </xdr:nvSpPr>
      <xdr:spPr>
        <a:xfrm>
          <a:off x="15292017" y="13227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108902</xdr:rowOff>
    </xdr:from>
    <xdr:to>
      <xdr:col>76</xdr:col>
      <xdr:colOff>165100</xdr:colOff>
      <xdr:row>79</xdr:row>
      <xdr:rowOff>39052</xdr:rowOff>
    </xdr:to>
    <xdr:sp macro="" textlink="">
      <xdr:nvSpPr>
        <xdr:cNvPr id="652" name="フローチャート: 判断 651"/>
        <xdr:cNvSpPr/>
      </xdr:nvSpPr>
      <xdr:spPr>
        <a:xfrm>
          <a:off x="14541500" y="1348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55579</xdr:rowOff>
    </xdr:from>
    <xdr:ext cx="378565" cy="259045"/>
    <xdr:sp macro="" textlink="">
      <xdr:nvSpPr>
        <xdr:cNvPr id="653" name="テキスト ボックス 652"/>
        <xdr:cNvSpPr txBox="1"/>
      </xdr:nvSpPr>
      <xdr:spPr>
        <a:xfrm>
          <a:off x="14403017" y="13257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152146</xdr:rowOff>
    </xdr:from>
    <xdr:to>
      <xdr:col>72</xdr:col>
      <xdr:colOff>38100</xdr:colOff>
      <xdr:row>77</xdr:row>
      <xdr:rowOff>82296</xdr:rowOff>
    </xdr:to>
    <xdr:sp macro="" textlink="">
      <xdr:nvSpPr>
        <xdr:cNvPr id="655" name="フローチャート: 判断 654"/>
        <xdr:cNvSpPr/>
      </xdr:nvSpPr>
      <xdr:spPr>
        <a:xfrm>
          <a:off x="136525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98823</xdr:rowOff>
    </xdr:from>
    <xdr:ext cx="469744" cy="259045"/>
    <xdr:sp macro="" textlink="">
      <xdr:nvSpPr>
        <xdr:cNvPr id="656" name="テキスト ボックス 655"/>
        <xdr:cNvSpPr txBox="1"/>
      </xdr:nvSpPr>
      <xdr:spPr>
        <a:xfrm>
          <a:off x="134684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72327</xdr:rowOff>
    </xdr:from>
    <xdr:to>
      <xdr:col>67</xdr:col>
      <xdr:colOff>101600</xdr:colOff>
      <xdr:row>76</xdr:row>
      <xdr:rowOff>2477</xdr:rowOff>
    </xdr:to>
    <xdr:sp macro="" textlink="">
      <xdr:nvSpPr>
        <xdr:cNvPr id="657" name="フローチャート: 判断 656"/>
        <xdr:cNvSpPr/>
      </xdr:nvSpPr>
      <xdr:spPr>
        <a:xfrm>
          <a:off x="12763500" y="129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19004</xdr:rowOff>
    </xdr:from>
    <xdr:ext cx="469744" cy="259045"/>
    <xdr:sp macro="" textlink="">
      <xdr:nvSpPr>
        <xdr:cNvPr id="658" name="テキスト ボックス 657"/>
        <xdr:cNvSpPr txBox="1"/>
      </xdr:nvSpPr>
      <xdr:spPr>
        <a:xfrm>
          <a:off x="12579428" y="127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22658</xdr:rowOff>
    </xdr:from>
    <xdr:to>
      <xdr:col>85</xdr:col>
      <xdr:colOff>126364</xdr:colOff>
      <xdr:row>98</xdr:row>
      <xdr:rowOff>85065</xdr:rowOff>
    </xdr:to>
    <xdr:cxnSp macro="">
      <xdr:nvCxnSpPr>
        <xdr:cNvPr id="700" name="直線コネクタ 699"/>
        <xdr:cNvCxnSpPr/>
      </xdr:nvCxnSpPr>
      <xdr:spPr>
        <a:xfrm flipV="1">
          <a:off x="16317595" y="15624608"/>
          <a:ext cx="1269"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88892</xdr:rowOff>
    </xdr:from>
    <xdr:ext cx="534377" cy="259045"/>
    <xdr:sp macro="" textlink="">
      <xdr:nvSpPr>
        <xdr:cNvPr id="701" name="公債費最小値テキスト"/>
        <xdr:cNvSpPr txBox="1"/>
      </xdr:nvSpPr>
      <xdr:spPr>
        <a:xfrm>
          <a:off x="16370300"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85065</xdr:rowOff>
    </xdr:from>
    <xdr:to>
      <xdr:col>86</xdr:col>
      <xdr:colOff>25400</xdr:colOff>
      <xdr:row>98</xdr:row>
      <xdr:rowOff>85065</xdr:rowOff>
    </xdr:to>
    <xdr:cxnSp macro="">
      <xdr:nvCxnSpPr>
        <xdr:cNvPr id="702" name="直線コネクタ 701"/>
        <xdr:cNvCxnSpPr/>
      </xdr:nvCxnSpPr>
      <xdr:spPr>
        <a:xfrm>
          <a:off x="16230600" y="168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140785</xdr:rowOff>
    </xdr:from>
    <xdr:ext cx="534377" cy="259045"/>
    <xdr:sp macro="" textlink="">
      <xdr:nvSpPr>
        <xdr:cNvPr id="703" name="公債費最大値テキスト"/>
        <xdr:cNvSpPr txBox="1"/>
      </xdr:nvSpPr>
      <xdr:spPr>
        <a:xfrm>
          <a:off x="16370300" y="153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22658</xdr:rowOff>
    </xdr:from>
    <xdr:to>
      <xdr:col>86</xdr:col>
      <xdr:colOff>25400</xdr:colOff>
      <xdr:row>91</xdr:row>
      <xdr:rowOff>22658</xdr:rowOff>
    </xdr:to>
    <xdr:cxnSp macro="">
      <xdr:nvCxnSpPr>
        <xdr:cNvPr id="704" name="直線コネクタ 703"/>
        <xdr:cNvCxnSpPr/>
      </xdr:nvCxnSpPr>
      <xdr:spPr>
        <a:xfrm>
          <a:off x="16230600" y="1562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85065</xdr:rowOff>
    </xdr:from>
    <xdr:to>
      <xdr:col>85</xdr:col>
      <xdr:colOff>127000</xdr:colOff>
      <xdr:row>98</xdr:row>
      <xdr:rowOff>87874</xdr:rowOff>
    </xdr:to>
    <xdr:cxnSp macro="">
      <xdr:nvCxnSpPr>
        <xdr:cNvPr id="705" name="直線コネクタ 704"/>
        <xdr:cNvCxnSpPr/>
      </xdr:nvCxnSpPr>
      <xdr:spPr>
        <a:xfrm flipV="1">
          <a:off x="15481300" y="1688716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46789</xdr:rowOff>
    </xdr:from>
    <xdr:ext cx="534377" cy="259045"/>
    <xdr:sp macro="" textlink="">
      <xdr:nvSpPr>
        <xdr:cNvPr id="706" name="公債費平均値テキスト"/>
        <xdr:cNvSpPr txBox="1"/>
      </xdr:nvSpPr>
      <xdr:spPr>
        <a:xfrm>
          <a:off x="16370300" y="1599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23912</xdr:rowOff>
    </xdr:from>
    <xdr:to>
      <xdr:col>85</xdr:col>
      <xdr:colOff>177800</xdr:colOff>
      <xdr:row>94</xdr:row>
      <xdr:rowOff>125512</xdr:rowOff>
    </xdr:to>
    <xdr:sp macro="" textlink="">
      <xdr:nvSpPr>
        <xdr:cNvPr id="707" name="フローチャート: 判断 706"/>
        <xdr:cNvSpPr/>
      </xdr:nvSpPr>
      <xdr:spPr>
        <a:xfrm>
          <a:off x="162687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74124</xdr:rowOff>
    </xdr:from>
    <xdr:to>
      <xdr:col>81</xdr:col>
      <xdr:colOff>50800</xdr:colOff>
      <xdr:row>98</xdr:row>
      <xdr:rowOff>87874</xdr:rowOff>
    </xdr:to>
    <xdr:cxnSp macro="">
      <xdr:nvCxnSpPr>
        <xdr:cNvPr id="708" name="直線コネクタ 707"/>
        <xdr:cNvCxnSpPr/>
      </xdr:nvCxnSpPr>
      <xdr:spPr>
        <a:xfrm>
          <a:off x="14592300" y="16876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62905</xdr:rowOff>
    </xdr:from>
    <xdr:to>
      <xdr:col>81</xdr:col>
      <xdr:colOff>101600</xdr:colOff>
      <xdr:row>94</xdr:row>
      <xdr:rowOff>164505</xdr:rowOff>
    </xdr:to>
    <xdr:sp macro="" textlink="">
      <xdr:nvSpPr>
        <xdr:cNvPr id="709" name="フローチャート: 判断 708"/>
        <xdr:cNvSpPr/>
      </xdr:nvSpPr>
      <xdr:spPr>
        <a:xfrm>
          <a:off x="15430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9582</xdr:rowOff>
    </xdr:from>
    <xdr:ext cx="534377" cy="259045"/>
    <xdr:sp macro="" textlink="">
      <xdr:nvSpPr>
        <xdr:cNvPr id="710" name="テキスト ボックス 709"/>
        <xdr:cNvSpPr txBox="1"/>
      </xdr:nvSpPr>
      <xdr:spPr>
        <a:xfrm>
          <a:off x="15214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142999</xdr:rowOff>
    </xdr:from>
    <xdr:to>
      <xdr:col>76</xdr:col>
      <xdr:colOff>114300</xdr:colOff>
      <xdr:row>98</xdr:row>
      <xdr:rowOff>74124</xdr:rowOff>
    </xdr:to>
    <xdr:cxnSp macro="">
      <xdr:nvCxnSpPr>
        <xdr:cNvPr id="711" name="直線コネクタ 710"/>
        <xdr:cNvCxnSpPr/>
      </xdr:nvCxnSpPr>
      <xdr:spPr>
        <a:xfrm>
          <a:off x="13703300" y="16773649"/>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33252</xdr:rowOff>
    </xdr:from>
    <xdr:to>
      <xdr:col>76</xdr:col>
      <xdr:colOff>165100</xdr:colOff>
      <xdr:row>95</xdr:row>
      <xdr:rowOff>134852</xdr:rowOff>
    </xdr:to>
    <xdr:sp macro="" textlink="">
      <xdr:nvSpPr>
        <xdr:cNvPr id="712" name="フローチャート: 判断 711"/>
        <xdr:cNvSpPr/>
      </xdr:nvSpPr>
      <xdr:spPr>
        <a:xfrm>
          <a:off x="14541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151379</xdr:rowOff>
    </xdr:from>
    <xdr:ext cx="534377" cy="259045"/>
    <xdr:sp macro="" textlink="">
      <xdr:nvSpPr>
        <xdr:cNvPr id="713" name="テキスト ボックス 712"/>
        <xdr:cNvSpPr txBox="1"/>
      </xdr:nvSpPr>
      <xdr:spPr>
        <a:xfrm>
          <a:off x="14325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142999</xdr:rowOff>
    </xdr:from>
    <xdr:to>
      <xdr:col>71</xdr:col>
      <xdr:colOff>177800</xdr:colOff>
      <xdr:row>97</xdr:row>
      <xdr:rowOff>145121</xdr:rowOff>
    </xdr:to>
    <xdr:cxnSp macro="">
      <xdr:nvCxnSpPr>
        <xdr:cNvPr id="714" name="直線コネクタ 713"/>
        <xdr:cNvCxnSpPr/>
      </xdr:nvCxnSpPr>
      <xdr:spPr>
        <a:xfrm flipV="1">
          <a:off x="12814300" y="1677364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6310</xdr:rowOff>
    </xdr:from>
    <xdr:to>
      <xdr:col>72</xdr:col>
      <xdr:colOff>38100</xdr:colOff>
      <xdr:row>95</xdr:row>
      <xdr:rowOff>107910</xdr:rowOff>
    </xdr:to>
    <xdr:sp macro="" textlink="">
      <xdr:nvSpPr>
        <xdr:cNvPr id="715" name="フローチャート: 判断 714"/>
        <xdr:cNvSpPr/>
      </xdr:nvSpPr>
      <xdr:spPr>
        <a:xfrm>
          <a:off x="13652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124437</xdr:rowOff>
    </xdr:from>
    <xdr:ext cx="534377" cy="259045"/>
    <xdr:sp macro="" textlink="">
      <xdr:nvSpPr>
        <xdr:cNvPr id="716" name="テキスト ボックス 715"/>
        <xdr:cNvSpPr txBox="1"/>
      </xdr:nvSpPr>
      <xdr:spPr>
        <a:xfrm>
          <a:off x="13436111" y="160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148859</xdr:rowOff>
    </xdr:from>
    <xdr:to>
      <xdr:col>67</xdr:col>
      <xdr:colOff>101600</xdr:colOff>
      <xdr:row>95</xdr:row>
      <xdr:rowOff>79009</xdr:rowOff>
    </xdr:to>
    <xdr:sp macro="" textlink="">
      <xdr:nvSpPr>
        <xdr:cNvPr id="717" name="フローチャート: 判断 716"/>
        <xdr:cNvSpPr/>
      </xdr:nvSpPr>
      <xdr:spPr>
        <a:xfrm>
          <a:off x="12763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95536</xdr:rowOff>
    </xdr:from>
    <xdr:ext cx="534377" cy="259045"/>
    <xdr:sp macro="" textlink="">
      <xdr:nvSpPr>
        <xdr:cNvPr id="718" name="テキスト ボックス 717"/>
        <xdr:cNvSpPr txBox="1"/>
      </xdr:nvSpPr>
      <xdr:spPr>
        <a:xfrm>
          <a:off x="12547111" y="1604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34265</xdr:rowOff>
    </xdr:from>
    <xdr:to>
      <xdr:col>85</xdr:col>
      <xdr:colOff>177800</xdr:colOff>
      <xdr:row>98</xdr:row>
      <xdr:rowOff>135865</xdr:rowOff>
    </xdr:to>
    <xdr:sp macro="" textlink="">
      <xdr:nvSpPr>
        <xdr:cNvPr id="724" name="楕円 723"/>
        <xdr:cNvSpPr/>
      </xdr:nvSpPr>
      <xdr:spPr>
        <a:xfrm>
          <a:off x="162687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120642</xdr:rowOff>
    </xdr:from>
    <xdr:ext cx="534377" cy="259045"/>
    <xdr:sp macro="" textlink="">
      <xdr:nvSpPr>
        <xdr:cNvPr id="725" name="公債費該当値テキスト"/>
        <xdr:cNvSpPr txBox="1"/>
      </xdr:nvSpPr>
      <xdr:spPr>
        <a:xfrm>
          <a:off x="16370300" y="167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37074</xdr:rowOff>
    </xdr:from>
    <xdr:to>
      <xdr:col>81</xdr:col>
      <xdr:colOff>101600</xdr:colOff>
      <xdr:row>98</xdr:row>
      <xdr:rowOff>138674</xdr:rowOff>
    </xdr:to>
    <xdr:sp macro="" textlink="">
      <xdr:nvSpPr>
        <xdr:cNvPr id="726" name="楕円 725"/>
        <xdr:cNvSpPr/>
      </xdr:nvSpPr>
      <xdr:spPr>
        <a:xfrm>
          <a:off x="15430500" y="168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129801</xdr:rowOff>
    </xdr:from>
    <xdr:ext cx="534377" cy="259045"/>
    <xdr:sp macro="" textlink="">
      <xdr:nvSpPr>
        <xdr:cNvPr id="727" name="テキスト ボックス 726"/>
        <xdr:cNvSpPr txBox="1"/>
      </xdr:nvSpPr>
      <xdr:spPr>
        <a:xfrm>
          <a:off x="15214111" y="169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23324</xdr:rowOff>
    </xdr:from>
    <xdr:to>
      <xdr:col>76</xdr:col>
      <xdr:colOff>165100</xdr:colOff>
      <xdr:row>98</xdr:row>
      <xdr:rowOff>124924</xdr:rowOff>
    </xdr:to>
    <xdr:sp macro="" textlink="">
      <xdr:nvSpPr>
        <xdr:cNvPr id="728" name="楕円 727"/>
        <xdr:cNvSpPr/>
      </xdr:nvSpPr>
      <xdr:spPr>
        <a:xfrm>
          <a:off x="14541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116051</xdr:rowOff>
    </xdr:from>
    <xdr:ext cx="534377" cy="259045"/>
    <xdr:sp macro="" textlink="">
      <xdr:nvSpPr>
        <xdr:cNvPr id="729" name="テキスト ボックス 728"/>
        <xdr:cNvSpPr txBox="1"/>
      </xdr:nvSpPr>
      <xdr:spPr>
        <a:xfrm>
          <a:off x="14325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92199</xdr:rowOff>
    </xdr:from>
    <xdr:to>
      <xdr:col>72</xdr:col>
      <xdr:colOff>38100</xdr:colOff>
      <xdr:row>98</xdr:row>
      <xdr:rowOff>22349</xdr:rowOff>
    </xdr:to>
    <xdr:sp macro="" textlink="">
      <xdr:nvSpPr>
        <xdr:cNvPr id="730" name="楕円 729"/>
        <xdr:cNvSpPr/>
      </xdr:nvSpPr>
      <xdr:spPr>
        <a:xfrm>
          <a:off x="13652500" y="167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13476</xdr:rowOff>
    </xdr:from>
    <xdr:ext cx="534377" cy="259045"/>
    <xdr:sp macro="" textlink="">
      <xdr:nvSpPr>
        <xdr:cNvPr id="731" name="テキスト ボックス 730"/>
        <xdr:cNvSpPr txBox="1"/>
      </xdr:nvSpPr>
      <xdr:spPr>
        <a:xfrm>
          <a:off x="13436111" y="168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94321</xdr:rowOff>
    </xdr:from>
    <xdr:to>
      <xdr:col>67</xdr:col>
      <xdr:colOff>101600</xdr:colOff>
      <xdr:row>98</xdr:row>
      <xdr:rowOff>24471</xdr:rowOff>
    </xdr:to>
    <xdr:sp macro="" textlink="">
      <xdr:nvSpPr>
        <xdr:cNvPr id="732" name="楕円 731"/>
        <xdr:cNvSpPr/>
      </xdr:nvSpPr>
      <xdr:spPr>
        <a:xfrm>
          <a:off x="12763500" y="167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15598</xdr:rowOff>
    </xdr:from>
    <xdr:ext cx="534377" cy="259045"/>
    <xdr:sp macro="" textlink="">
      <xdr:nvSpPr>
        <xdr:cNvPr id="733" name="テキスト ボックス 732"/>
        <xdr:cNvSpPr txBox="1"/>
      </xdr:nvSpPr>
      <xdr:spPr>
        <a:xfrm>
          <a:off x="12547111" y="168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86360</xdr:rowOff>
    </xdr:from>
    <xdr:to>
      <xdr:col>116</xdr:col>
      <xdr:colOff>62864</xdr:colOff>
      <xdr:row>39</xdr:row>
      <xdr:rowOff>98878</xdr:rowOff>
    </xdr:to>
    <xdr:cxnSp macro="">
      <xdr:nvCxnSpPr>
        <xdr:cNvPr id="759" name="直線コネクタ 758"/>
        <xdr:cNvCxnSpPr/>
      </xdr:nvCxnSpPr>
      <xdr:spPr>
        <a:xfrm flipV="1">
          <a:off x="22159595" y="6258560"/>
          <a:ext cx="1269" cy="52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33037</xdr:rowOff>
    </xdr:from>
    <xdr:ext cx="378565" cy="259045"/>
    <xdr:sp macro="" textlink="">
      <xdr:nvSpPr>
        <xdr:cNvPr id="762" name="諸支出金最大値テキスト"/>
        <xdr:cNvSpPr txBox="1"/>
      </xdr:nvSpPr>
      <xdr:spPr>
        <a:xfrm>
          <a:off x="22212300" y="60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86360</xdr:rowOff>
    </xdr:from>
    <xdr:to>
      <xdr:col>116</xdr:col>
      <xdr:colOff>152400</xdr:colOff>
      <xdr:row>36</xdr:row>
      <xdr:rowOff>86360</xdr:rowOff>
    </xdr:to>
    <xdr:cxnSp macro="">
      <xdr:nvCxnSpPr>
        <xdr:cNvPr id="763" name="直線コネクタ 762"/>
        <xdr:cNvCxnSpPr/>
      </xdr:nvCxnSpPr>
      <xdr:spPr>
        <a:xfrm>
          <a:off x="22072600" y="625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136814</xdr:rowOff>
    </xdr:from>
    <xdr:ext cx="313932" cy="259045"/>
    <xdr:sp macro="" textlink="">
      <xdr:nvSpPr>
        <xdr:cNvPr id="765" name="諸支出金平均値テキスト"/>
        <xdr:cNvSpPr txBox="1"/>
      </xdr:nvSpPr>
      <xdr:spPr>
        <a:xfrm>
          <a:off x="22212300" y="64804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113937</xdr:rowOff>
    </xdr:from>
    <xdr:to>
      <xdr:col>116</xdr:col>
      <xdr:colOff>114300</xdr:colOff>
      <xdr:row>39</xdr:row>
      <xdr:rowOff>44087</xdr:rowOff>
    </xdr:to>
    <xdr:sp macro="" textlink="">
      <xdr:nvSpPr>
        <xdr:cNvPr id="766" name="フローチャート: 判断 765"/>
        <xdr:cNvSpPr/>
      </xdr:nvSpPr>
      <xdr:spPr>
        <a:xfrm>
          <a:off x="221107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145506</xdr:rowOff>
    </xdr:from>
    <xdr:to>
      <xdr:col>112</xdr:col>
      <xdr:colOff>38100</xdr:colOff>
      <xdr:row>31</xdr:row>
      <xdr:rowOff>75656</xdr:rowOff>
    </xdr:to>
    <xdr:sp macro="" textlink="">
      <xdr:nvSpPr>
        <xdr:cNvPr id="768" name="フローチャート: 判断 767"/>
        <xdr:cNvSpPr/>
      </xdr:nvSpPr>
      <xdr:spPr>
        <a:xfrm>
          <a:off x="21272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92183</xdr:rowOff>
    </xdr:from>
    <xdr:ext cx="469744" cy="259045"/>
    <xdr:sp macro="" textlink="">
      <xdr:nvSpPr>
        <xdr:cNvPr id="769" name="テキスト ボックス 768"/>
        <xdr:cNvSpPr txBox="1"/>
      </xdr:nvSpPr>
      <xdr:spPr>
        <a:xfrm>
          <a:off x="21088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726</xdr:rowOff>
    </xdr:from>
    <xdr:to>
      <xdr:col>107</xdr:col>
      <xdr:colOff>101600</xdr:colOff>
      <xdr:row>38</xdr:row>
      <xdr:rowOff>102326</xdr:rowOff>
    </xdr:to>
    <xdr:sp macro="" textlink="">
      <xdr:nvSpPr>
        <xdr:cNvPr id="771" name="フローチャート: 判断 770"/>
        <xdr:cNvSpPr/>
      </xdr:nvSpPr>
      <xdr:spPr>
        <a:xfrm>
          <a:off x="20383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118853</xdr:rowOff>
    </xdr:from>
    <xdr:ext cx="378565" cy="259045"/>
    <xdr:sp macro="" textlink="">
      <xdr:nvSpPr>
        <xdr:cNvPr id="772" name="テキスト ボックス 771"/>
        <xdr:cNvSpPr txBox="1"/>
      </xdr:nvSpPr>
      <xdr:spPr>
        <a:xfrm>
          <a:off x="20245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109039</xdr:rowOff>
    </xdr:from>
    <xdr:to>
      <xdr:col>102</xdr:col>
      <xdr:colOff>165100</xdr:colOff>
      <xdr:row>38</xdr:row>
      <xdr:rowOff>39188</xdr:rowOff>
    </xdr:to>
    <xdr:sp macro="" textlink="">
      <xdr:nvSpPr>
        <xdr:cNvPr id="774" name="フローチャート: 判断 773"/>
        <xdr:cNvSpPr/>
      </xdr:nvSpPr>
      <xdr:spPr>
        <a:xfrm>
          <a:off x="19494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55716</xdr:rowOff>
    </xdr:from>
    <xdr:ext cx="378565" cy="259045"/>
    <xdr:sp macro="" textlink="">
      <xdr:nvSpPr>
        <xdr:cNvPr id="775" name="テキスト ボックス 774"/>
        <xdr:cNvSpPr txBox="1"/>
      </xdr:nvSpPr>
      <xdr:spPr>
        <a:xfrm>
          <a:off x="19356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8346</xdr:rowOff>
    </xdr:from>
    <xdr:to>
      <xdr:col>98</xdr:col>
      <xdr:colOff>38100</xdr:colOff>
      <xdr:row>38</xdr:row>
      <xdr:rowOff>109946</xdr:rowOff>
    </xdr:to>
    <xdr:sp macro="" textlink="">
      <xdr:nvSpPr>
        <xdr:cNvPr id="776" name="フローチャート: 判断 775"/>
        <xdr:cNvSpPr/>
      </xdr:nvSpPr>
      <xdr:spPr>
        <a:xfrm>
          <a:off x="18605500" y="652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126473</xdr:rowOff>
    </xdr:from>
    <xdr:ext cx="378565" cy="259045"/>
    <xdr:sp macro="" textlink="">
      <xdr:nvSpPr>
        <xdr:cNvPr id="777" name="テキスト ボックス 776"/>
        <xdr:cNvSpPr txBox="1"/>
      </xdr:nvSpPr>
      <xdr:spPr>
        <a:xfrm>
          <a:off x="18467017" y="629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類似団体平均と比較すると，民生費，労働費及び教育費を除き，下回る結果となっている。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民生費の主な増要因としては，待機児童対策としての保育園新設に係る施設整備助成費及び定員拡大に伴う運営費の増のほか，障害者福祉サービス費などの社会保障関係経費の増などが挙げられる。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今後も各公共施設の老朽化に伴う整備費用や，土木費においても中心市街地の基盤整備など多大な財政需要が見込まれるが，適正な水準を維持できるよう努めていく。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は，待機児童対策に伴う保育園整備や運営経費，小中学校の老朽化対応などの施設整備費が増となったものの，歳入は，納税義務者数の増や，法人収益の増により市税が増となったほか，各種交付金が増となったことなどにより，実質収支額が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また，財政調整基金残高について，前年度繰越金活用計画に基づき，基金への積立額が大幅に増となったことにより，基金残高が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万円余増となった。</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この結果，実質単年度収支も増となった。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待機児童対策に伴う保育園整備や運営経費，小中学校の老朽化対応などの施設整備費が増となったものの，納税義務者数の増や，法人収益の増により市税が増となったほか，各種交付金の増により，黒字額は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また，各特別会計において，歳入の伸びに対し，歳出の方が伸びていることから，昨年度より実質収支は下がっているものの，黒字となった。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実質公債費比率における分子について，前年度と比較して減となった。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主な要因は，元利償還金は増となったものの，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PFI</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事業を導入していた小学校の施設等取得や管理運営について，債務負担解消が終了したことなどにより，債務負担行為に基づく支出額が減となったことが挙げられる。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今後も引き続き，世代負担の公平化と将来負担のバランスを見据えた市債適用や最良な資金調達の検討を行い，中長期的な視点から健全な財政運営を行っていく。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将来負担比率における分子について，前年度と比較して増となった。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万円余の増となったものの，基準財政需要額の算入見込が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万円余の減，債務負担行為に基づく支出予定額が土地開発公社の事業用地取得の増などにより，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万円余増加していることが挙げられる。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今後も引き続き，後年度負担の抑制を基本とし，基金積立てに優先的に財源配分し，財源基盤の強化に取り組んでいく。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小中学校などの公共施設の改修工事費の財源としての公共施設整備基金の活用や，中心市街地街づくりの財源としての都市基盤整備事業基金の活用により，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万円余を取崩した。一方，中・長期的な財政需要を見据え，前年度繰越金活用計画に基づく財政調整基金，公共施設整備基金，都市基盤整備事業基金などのほか，寄附金を活用して各種基金に，合計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万円余を積立て，平成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年度末の基金残高は前年度末と比較して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万円余増加となった。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財政規律ガイドラインに基づく財政基盤強化の視点により，中長期的な市政経営に取り組むこととし，前年度の決算剰余金である前年度繰越金の活用により財政基盤の強化につなげていく。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・ふるさとのみどりと環境を守り育てる基金：</a:t>
          </a:r>
          <a:r>
            <a:rPr kumimoji="0" lang="ja-JP" altLang="en-US" sz="1300" b="0" i="0" u="none" strike="noStrike" kern="0" cap="none" spc="0" normalizeH="0" baseline="0" noProof="0">
              <a:ln>
                <a:noFill/>
              </a:ln>
              <a:solidFill>
                <a:prstClr val="black"/>
              </a:solidFill>
              <a:effectLst/>
              <a:uLnTx/>
              <a:uFillTx/>
              <a:latin typeface="+mn-lt"/>
              <a:cs typeface="+mn-cs"/>
            </a:rPr>
            <a:t>自然樹林地及び緑地の保全，緑化の推進その他の自然環境等の保全及び育成に活用するための基金。</a:t>
          </a:r>
          <a:endParaRPr kumimoji="0" lang="en-US"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・社会福祉事業基金：社会福祉事業を行う施設の設置又は拡充に充てる資金のほか，地域の社会福祉に係るサービスを行う事業の運営に活用するための基金。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・子ども基金：子ども等支援事業の運営に必要な資金のほか，子ども等支援事業を行う施設の設置又は拡充の資金に活用する。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・公共施設整備基金：小中学校の老朽化対応に活用するため，前年度繰越金活用計画に基づいて計上。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・ふるさとのみどりと環境を守り育てる基金：土地開発公社からの用地買戻しなどに対応するため，前年度繰越金活用計画に基づいて計上。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・子ども基金：指定寄附金の増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・公共施設整備基金：公共施設の老朽化対応などにより，財政規律ガイドラインの財政基盤強化の視点から，優先的に財源配分する。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・都市基盤整備事業基金：中心市街地のまちづくり等を円滑に進めていくため，まちづくり協力金や各年度の繰越金活用などを原資として基金に積み立て，都市基盤整備の財源確保を行っていく。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・ふるさとのみどりと環境を守り育てる基金：土地開発公社からの用地買戻しなどに対応するため，安定した基金活用を行うために，前年度繰越金活用計画に基づき積み立てていく。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については，前年度繰越金活用計画に基づき，予定通り実施したが，取崩しについては，財源として活用予定だった用地を遺贈により取得し，この分の取崩しが予定から減となったため，残高が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規律ガイドラインに基づき，減収影響への備えとして，市税総額の１割程度の確保を目標としていることや，市民一人当たりの財政調整基金残高について，類似団体の平均を下回っていることから，引き続き財政基盤の強化につなげ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現状，減債基金を活用して，市債の償還を行っていないため，積み立てている残高の利子分が増となっている。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今後，市債の繰上償還や，公債費の増に備えて，現状の積立額は確保しつつ，新たな積立ては行わず，引き続き，利子分のみを積み立てていく。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調布市の有形固定資産減価償却率は，平成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年度は約</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となっており，類似団体内平均値・全国平均・東京都平均と比べて高い水準にあり，老朽化の進捗度合いが比較的高い状況にある。その要因としては，更新時期を迎えた大規模改修等を検討すべき資産が多くあることが挙げられる。今後，適切な維持保全に向け，計画的に更新・維持保全，改修等し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68086</xdr:rowOff>
    </xdr:from>
    <xdr:to>
      <xdr:col>23</xdr:col>
      <xdr:colOff>85090</xdr:colOff>
      <xdr:row>33</xdr:row>
      <xdr:rowOff>94897</xdr:rowOff>
    </xdr:to>
    <xdr:cxnSp macro="">
      <xdr:nvCxnSpPr>
        <xdr:cNvPr id="67" name="直線コネクタ 66"/>
        <xdr:cNvCxnSpPr/>
      </xdr:nvCxnSpPr>
      <xdr:spPr>
        <a:xfrm flipV="1">
          <a:off x="4760595" y="5468761"/>
          <a:ext cx="1270" cy="10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98724</xdr:rowOff>
    </xdr:from>
    <xdr:ext cx="405111" cy="259045"/>
    <xdr:sp macro="" textlink="">
      <xdr:nvSpPr>
        <xdr:cNvPr id="68" name="有形固定資産減価償却率最小値テキスト"/>
        <xdr:cNvSpPr txBox="1"/>
      </xdr:nvSpPr>
      <xdr:spPr>
        <a:xfrm>
          <a:off x="4813300" y="652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94897</xdr:rowOff>
    </xdr:from>
    <xdr:to>
      <xdr:col>23</xdr:col>
      <xdr:colOff>174625</xdr:colOff>
      <xdr:row>33</xdr:row>
      <xdr:rowOff>94897</xdr:rowOff>
    </xdr:to>
    <xdr:cxnSp macro="">
      <xdr:nvCxnSpPr>
        <xdr:cNvPr id="69" name="直線コネクタ 68"/>
        <xdr:cNvCxnSpPr/>
      </xdr:nvCxnSpPr>
      <xdr:spPr>
        <a:xfrm>
          <a:off x="4673600" y="65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14763</xdr:rowOff>
    </xdr:from>
    <xdr:ext cx="405111" cy="259045"/>
    <xdr:sp macro="" textlink="">
      <xdr:nvSpPr>
        <xdr:cNvPr id="70" name="有形固定資産減価償却率最大値テキスト"/>
        <xdr:cNvSpPr txBox="1"/>
      </xdr:nvSpPr>
      <xdr:spPr>
        <a:xfrm>
          <a:off x="4813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68086</xdr:rowOff>
    </xdr:from>
    <xdr:to>
      <xdr:col>23</xdr:col>
      <xdr:colOff>174625</xdr:colOff>
      <xdr:row>27</xdr:row>
      <xdr:rowOff>68086</xdr:rowOff>
    </xdr:to>
    <xdr:cxnSp macro="">
      <xdr:nvCxnSpPr>
        <xdr:cNvPr id="71" name="直線コネクタ 70"/>
        <xdr:cNvCxnSpPr/>
      </xdr:nvCxnSpPr>
      <xdr:spPr>
        <a:xfrm>
          <a:off x="4673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2" name="有形固定資産減価償却率平均値テキスト"/>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3" name="フローチャート: 判断 72"/>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34220</xdr:rowOff>
    </xdr:from>
    <xdr:to>
      <xdr:col>19</xdr:col>
      <xdr:colOff>187325</xdr:colOff>
      <xdr:row>29</xdr:row>
      <xdr:rowOff>135820</xdr:rowOff>
    </xdr:to>
    <xdr:sp macro="" textlink="">
      <xdr:nvSpPr>
        <xdr:cNvPr id="74" name="フローチャート: 判断 73"/>
        <xdr:cNvSpPr/>
      </xdr:nvSpPr>
      <xdr:spPr>
        <a:xfrm>
          <a:off x="4000500" y="577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35</xdr:row>
      <xdr:rowOff>1058</xdr:rowOff>
    </xdr:from>
    <xdr:to>
      <xdr:col>15</xdr:col>
      <xdr:colOff>187325</xdr:colOff>
      <xdr:row>35</xdr:row>
      <xdr:rowOff>102658</xdr:rowOff>
    </xdr:to>
    <xdr:sp macro="" textlink="">
      <xdr:nvSpPr>
        <xdr:cNvPr id="75" name="フローチャート: 判断 74"/>
        <xdr:cNvSpPr/>
      </xdr:nvSpPr>
      <xdr:spPr>
        <a:xfrm>
          <a:off x="32385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56797</xdr:rowOff>
    </xdr:from>
    <xdr:to>
      <xdr:col>19</xdr:col>
      <xdr:colOff>187325</xdr:colOff>
      <xdr:row>26</xdr:row>
      <xdr:rowOff>158397</xdr:rowOff>
    </xdr:to>
    <xdr:sp macro="" textlink="">
      <xdr:nvSpPr>
        <xdr:cNvPr id="81" name="楕円 80"/>
        <xdr:cNvSpPr/>
      </xdr:nvSpPr>
      <xdr:spPr>
        <a:xfrm>
          <a:off x="4000500" y="52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126947</xdr:rowOff>
    </xdr:from>
    <xdr:ext cx="405111" cy="259045"/>
    <xdr:sp macro="" textlink="">
      <xdr:nvSpPr>
        <xdr:cNvPr id="82" name="n_1aveValue有形固定資産減価償却率"/>
        <xdr:cNvSpPr txBox="1"/>
      </xdr:nvSpPr>
      <xdr:spPr>
        <a:xfrm>
          <a:off x="3836044" y="587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119185</xdr:rowOff>
    </xdr:from>
    <xdr:ext cx="405111" cy="259045"/>
    <xdr:sp macro="" textlink="">
      <xdr:nvSpPr>
        <xdr:cNvPr id="83" name="n_2aveValue有形固定資産減価償却率"/>
        <xdr:cNvSpPr txBox="1"/>
      </xdr:nvSpPr>
      <xdr:spPr>
        <a:xfrm>
          <a:off x="3086744" y="654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3474</xdr:rowOff>
    </xdr:from>
    <xdr:ext cx="405111" cy="259045"/>
    <xdr:sp macro="" textlink="">
      <xdr:nvSpPr>
        <xdr:cNvPr id="84" name="n_1mainValue有形固定資産減価償却率"/>
        <xdr:cNvSpPr txBox="1"/>
      </xdr:nvSpPr>
      <xdr:spPr>
        <a:xfrm>
          <a:off x="3836044" y="50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調布市の債務償還可能年数は，全国平均・類似団体の平均を大きく下回っており，各平均の年数より短期間で返済できる状況にある。引き続き，新規に発行する地方債について，将来世代の負担を増加させないよう，市債バランス及び世代間負担の公平性に留意した借入れ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4" name="直線コネクタ 113"/>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5"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6" name="直線コネクタ 115"/>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7"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44044</xdr:rowOff>
    </xdr:from>
    <xdr:ext cx="340478" cy="259045"/>
    <xdr:sp macro="" textlink="">
      <xdr:nvSpPr>
        <xdr:cNvPr id="119" name="債務償還可能年数平均値テキスト"/>
        <xdr:cNvSpPr txBox="1"/>
      </xdr:nvSpPr>
      <xdr:spPr>
        <a:xfrm>
          <a:off x="14846300" y="59590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20" name="フローチャート: 判断 119"/>
        <xdr:cNvSpPr/>
      </xdr:nvSpPr>
      <xdr:spPr>
        <a:xfrm>
          <a:off x="14744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26" name="楕円 125"/>
        <xdr:cNvSpPr/>
      </xdr:nvSpPr>
      <xdr:spPr>
        <a:xfrm>
          <a:off x="147447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27" name="債務償還可能年数該当値テキスト"/>
        <xdr:cNvSpPr txBox="1"/>
      </xdr:nvSpPr>
      <xdr:spPr>
        <a:xfrm>
          <a:off x="14846300" y="6580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42</xdr:row>
      <xdr:rowOff>68580</xdr:rowOff>
    </xdr:to>
    <xdr:cxnSp macro="">
      <xdr:nvCxnSpPr>
        <xdr:cNvPr id="56" name="直線コネクタ 55"/>
        <xdr:cNvCxnSpPr/>
      </xdr:nvCxnSpPr>
      <xdr:spPr>
        <a:xfrm flipV="1">
          <a:off x="4634865" y="592455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72407</xdr:rowOff>
    </xdr:from>
    <xdr:ext cx="405111" cy="259045"/>
    <xdr:sp macro="" textlink="">
      <xdr:nvSpPr>
        <xdr:cNvPr id="57" name="【道路】&#10;有形固定資産減価償却率最小値テキスト"/>
        <xdr:cNvSpPr txBox="1"/>
      </xdr:nvSpPr>
      <xdr:spPr>
        <a:xfrm>
          <a:off x="46736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68580</xdr:rowOff>
    </xdr:from>
    <xdr:to>
      <xdr:col>24</xdr:col>
      <xdr:colOff>152400</xdr:colOff>
      <xdr:row>42</xdr:row>
      <xdr:rowOff>68580</xdr:rowOff>
    </xdr:to>
    <xdr:cxnSp macro="">
      <xdr:nvCxnSpPr>
        <xdr:cNvPr id="58" name="直線コネクタ 57"/>
        <xdr:cNvCxnSpPr/>
      </xdr:nvCxnSpPr>
      <xdr:spPr>
        <a:xfrm>
          <a:off x="4546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道路】&#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76217</xdr:rowOff>
    </xdr:from>
    <xdr:ext cx="405111" cy="259045"/>
    <xdr:sp macro="" textlink="">
      <xdr:nvSpPr>
        <xdr:cNvPr id="61" name="【道路】&#10;有形固定資産減価償却率平均値テキスト"/>
        <xdr:cNvSpPr txBox="1"/>
      </xdr:nvSpPr>
      <xdr:spPr>
        <a:xfrm>
          <a:off x="4673600" y="693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97790</xdr:rowOff>
    </xdr:from>
    <xdr:to>
      <xdr:col>24</xdr:col>
      <xdr:colOff>114300</xdr:colOff>
      <xdr:row>41</xdr:row>
      <xdr:rowOff>27940</xdr:rowOff>
    </xdr:to>
    <xdr:sp macro="" textlink="">
      <xdr:nvSpPr>
        <xdr:cNvPr id="62" name="フローチャート: 判断 61"/>
        <xdr:cNvSpPr/>
      </xdr:nvSpPr>
      <xdr:spPr>
        <a:xfrm>
          <a:off x="45847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21590</xdr:rowOff>
    </xdr:from>
    <xdr:to>
      <xdr:col>20</xdr:col>
      <xdr:colOff>38100</xdr:colOff>
      <xdr:row>40</xdr:row>
      <xdr:rowOff>123190</xdr:rowOff>
    </xdr:to>
    <xdr:sp macro="" textlink="">
      <xdr:nvSpPr>
        <xdr:cNvPr id="63" name="フローチャート: 判断 62"/>
        <xdr:cNvSpPr/>
      </xdr:nvSpPr>
      <xdr:spPr>
        <a:xfrm>
          <a:off x="3746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170180</xdr:rowOff>
    </xdr:from>
    <xdr:to>
      <xdr:col>15</xdr:col>
      <xdr:colOff>101600</xdr:colOff>
      <xdr:row>42</xdr:row>
      <xdr:rowOff>100330</xdr:rowOff>
    </xdr:to>
    <xdr:sp macro="" textlink="">
      <xdr:nvSpPr>
        <xdr:cNvPr id="64" name="フローチャート: 判断 63"/>
        <xdr:cNvSpPr/>
      </xdr:nvSpPr>
      <xdr:spPr>
        <a:xfrm>
          <a:off x="2857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0" name="楕円 69"/>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114317</xdr:rowOff>
    </xdr:from>
    <xdr:ext cx="405111" cy="259045"/>
    <xdr:sp macro="" textlink="">
      <xdr:nvSpPr>
        <xdr:cNvPr id="71" name="n_1aveValue【道路】&#10;有形固定資産減価償却率"/>
        <xdr:cNvSpPr txBox="1"/>
      </xdr:nvSpPr>
      <xdr:spPr>
        <a:xfrm>
          <a:off x="3582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116857</xdr:rowOff>
    </xdr:from>
    <xdr:ext cx="405111" cy="259045"/>
    <xdr:sp macro="" textlink="">
      <xdr:nvSpPr>
        <xdr:cNvPr id="72" name="n_2aveValue【道路】&#10;有形固定資産減価償却率"/>
        <xdr:cNvSpPr txBox="1"/>
      </xdr:nvSpPr>
      <xdr:spPr>
        <a:xfrm>
          <a:off x="2705744" y="69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73" name="n_1main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5" name="テキスト ボックス 8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8" name="直線コネクタ 8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89" name="テキスト ボックス 8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86487</xdr:rowOff>
    </xdr:from>
    <xdr:to>
      <xdr:col>54</xdr:col>
      <xdr:colOff>189865</xdr:colOff>
      <xdr:row>40</xdr:row>
      <xdr:rowOff>109804</xdr:rowOff>
    </xdr:to>
    <xdr:cxnSp macro="">
      <xdr:nvCxnSpPr>
        <xdr:cNvPr id="93" name="直線コネクタ 92"/>
        <xdr:cNvCxnSpPr/>
      </xdr:nvCxnSpPr>
      <xdr:spPr>
        <a:xfrm flipV="1">
          <a:off x="10476865" y="5744337"/>
          <a:ext cx="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113631</xdr:rowOff>
    </xdr:from>
    <xdr:ext cx="469744" cy="259045"/>
    <xdr:sp macro="" textlink="">
      <xdr:nvSpPr>
        <xdr:cNvPr id="94" name="【道路】&#10;一人当たり延長最小値テキスト"/>
        <xdr:cNvSpPr txBox="1"/>
      </xdr:nvSpPr>
      <xdr:spPr>
        <a:xfrm>
          <a:off x="10515600" y="69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109804</xdr:rowOff>
    </xdr:from>
    <xdr:to>
      <xdr:col>55</xdr:col>
      <xdr:colOff>88900</xdr:colOff>
      <xdr:row>40</xdr:row>
      <xdr:rowOff>109804</xdr:rowOff>
    </xdr:to>
    <xdr:cxnSp macro="">
      <xdr:nvCxnSpPr>
        <xdr:cNvPr id="95" name="直線コネクタ 94"/>
        <xdr:cNvCxnSpPr/>
      </xdr:nvCxnSpPr>
      <xdr:spPr>
        <a:xfrm>
          <a:off x="10388600" y="69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33164</xdr:rowOff>
    </xdr:from>
    <xdr:ext cx="534377" cy="259045"/>
    <xdr:sp macro="" textlink="">
      <xdr:nvSpPr>
        <xdr:cNvPr id="96" name="【道路】&#10;一人当たり延長最大値テキスト"/>
        <xdr:cNvSpPr txBox="1"/>
      </xdr:nvSpPr>
      <xdr:spPr>
        <a:xfrm>
          <a:off x="10515600" y="55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86487</xdr:rowOff>
    </xdr:from>
    <xdr:to>
      <xdr:col>55</xdr:col>
      <xdr:colOff>88900</xdr:colOff>
      <xdr:row>33</xdr:row>
      <xdr:rowOff>86487</xdr:rowOff>
    </xdr:to>
    <xdr:cxnSp macro="">
      <xdr:nvCxnSpPr>
        <xdr:cNvPr id="97" name="直線コネクタ 96"/>
        <xdr:cNvCxnSpPr/>
      </xdr:nvCxnSpPr>
      <xdr:spPr>
        <a:xfrm>
          <a:off x="10388600" y="574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19829</xdr:rowOff>
    </xdr:from>
    <xdr:ext cx="534377" cy="259045"/>
    <xdr:sp macro="" textlink="">
      <xdr:nvSpPr>
        <xdr:cNvPr id="98" name="【道路】&#10;一人当たり延長平均値テキスト"/>
        <xdr:cNvSpPr txBox="1"/>
      </xdr:nvSpPr>
      <xdr:spPr>
        <a:xfrm>
          <a:off x="10515600" y="63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41402</xdr:rowOff>
    </xdr:from>
    <xdr:to>
      <xdr:col>55</xdr:col>
      <xdr:colOff>50800</xdr:colOff>
      <xdr:row>37</xdr:row>
      <xdr:rowOff>143002</xdr:rowOff>
    </xdr:to>
    <xdr:sp macro="" textlink="">
      <xdr:nvSpPr>
        <xdr:cNvPr id="99" name="フローチャート: 判断 98"/>
        <xdr:cNvSpPr/>
      </xdr:nvSpPr>
      <xdr:spPr>
        <a:xfrm>
          <a:off x="10426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20657</xdr:rowOff>
    </xdr:from>
    <xdr:to>
      <xdr:col>50</xdr:col>
      <xdr:colOff>165100</xdr:colOff>
      <xdr:row>38</xdr:row>
      <xdr:rowOff>122257</xdr:rowOff>
    </xdr:to>
    <xdr:sp macro="" textlink="">
      <xdr:nvSpPr>
        <xdr:cNvPr id="100" name="フローチャート: 判断 99"/>
        <xdr:cNvSpPr/>
      </xdr:nvSpPr>
      <xdr:spPr>
        <a:xfrm>
          <a:off x="9588500" y="653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10999</xdr:rowOff>
    </xdr:from>
    <xdr:to>
      <xdr:col>46</xdr:col>
      <xdr:colOff>38100</xdr:colOff>
      <xdr:row>38</xdr:row>
      <xdr:rowOff>112599</xdr:rowOff>
    </xdr:to>
    <xdr:sp macro="" textlink="">
      <xdr:nvSpPr>
        <xdr:cNvPr id="101" name="フローチャート: 判断 100"/>
        <xdr:cNvSpPr/>
      </xdr:nvSpPr>
      <xdr:spPr>
        <a:xfrm>
          <a:off x="8699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29172</xdr:rowOff>
    </xdr:from>
    <xdr:to>
      <xdr:col>50</xdr:col>
      <xdr:colOff>165100</xdr:colOff>
      <xdr:row>40</xdr:row>
      <xdr:rowOff>130772</xdr:rowOff>
    </xdr:to>
    <xdr:sp macro="" textlink="">
      <xdr:nvSpPr>
        <xdr:cNvPr id="107" name="楕円 106"/>
        <xdr:cNvSpPr/>
      </xdr:nvSpPr>
      <xdr:spPr>
        <a:xfrm>
          <a:off x="9588500" y="68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138783</xdr:rowOff>
    </xdr:from>
    <xdr:ext cx="469744" cy="259045"/>
    <xdr:sp macro="" textlink="">
      <xdr:nvSpPr>
        <xdr:cNvPr id="108" name="n_1aveValue【道路】&#10;一人当たり延長"/>
        <xdr:cNvSpPr txBox="1"/>
      </xdr:nvSpPr>
      <xdr:spPr>
        <a:xfrm>
          <a:off x="9391727" y="631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129125</xdr:rowOff>
    </xdr:from>
    <xdr:ext cx="469744" cy="259045"/>
    <xdr:sp macro="" textlink="">
      <xdr:nvSpPr>
        <xdr:cNvPr id="109" name="n_2aveValue【道路】&#10;一人当たり延長"/>
        <xdr:cNvSpPr txBox="1"/>
      </xdr:nvSpPr>
      <xdr:spPr>
        <a:xfrm>
          <a:off x="8515427" y="630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121899</xdr:rowOff>
    </xdr:from>
    <xdr:ext cx="469744" cy="259045"/>
    <xdr:sp macro="" textlink="">
      <xdr:nvSpPr>
        <xdr:cNvPr id="110" name="n_1mainValue【道路】&#10;一人当たり延長"/>
        <xdr:cNvSpPr txBox="1"/>
      </xdr:nvSpPr>
      <xdr:spPr>
        <a:xfrm>
          <a:off x="9391727" y="69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163285</xdr:rowOff>
    </xdr:from>
    <xdr:to>
      <xdr:col>24</xdr:col>
      <xdr:colOff>62865</xdr:colOff>
      <xdr:row>63</xdr:row>
      <xdr:rowOff>95250</xdr:rowOff>
    </xdr:to>
    <xdr:cxnSp macro="">
      <xdr:nvCxnSpPr>
        <xdr:cNvPr id="137" name="直線コネクタ 136"/>
        <xdr:cNvCxnSpPr/>
      </xdr:nvCxnSpPr>
      <xdr:spPr>
        <a:xfrm flipV="1">
          <a:off x="4634865" y="9764485"/>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38"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39" name="直線コネクタ 138"/>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109962</xdr:rowOff>
    </xdr:from>
    <xdr:ext cx="405111" cy="259045"/>
    <xdr:sp macro="" textlink="">
      <xdr:nvSpPr>
        <xdr:cNvPr id="140" name="【橋りょう・トンネル】&#10;有形固定資産減価償却率最大値テキスト"/>
        <xdr:cNvSpPr txBox="1"/>
      </xdr:nvSpPr>
      <xdr:spPr>
        <a:xfrm>
          <a:off x="4673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163285</xdr:rowOff>
    </xdr:from>
    <xdr:to>
      <xdr:col>24</xdr:col>
      <xdr:colOff>152400</xdr:colOff>
      <xdr:row>56</xdr:row>
      <xdr:rowOff>163285</xdr:rowOff>
    </xdr:to>
    <xdr:cxnSp macro="">
      <xdr:nvCxnSpPr>
        <xdr:cNvPr id="141" name="直線コネクタ 140"/>
        <xdr:cNvCxnSpPr/>
      </xdr:nvCxnSpPr>
      <xdr:spPr>
        <a:xfrm>
          <a:off x="4546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123570</xdr:rowOff>
    </xdr:from>
    <xdr:ext cx="405111" cy="259045"/>
    <xdr:sp macro="" textlink="">
      <xdr:nvSpPr>
        <xdr:cNvPr id="142" name="【橋りょう・トンネル】&#10;有形固定資産減価償却率平均値テキスト"/>
        <xdr:cNvSpPr txBox="1"/>
      </xdr:nvSpPr>
      <xdr:spPr>
        <a:xfrm>
          <a:off x="4673600" y="972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145143</xdr:rowOff>
    </xdr:from>
    <xdr:to>
      <xdr:col>24</xdr:col>
      <xdr:colOff>114300</xdr:colOff>
      <xdr:row>57</xdr:row>
      <xdr:rowOff>75293</xdr:rowOff>
    </xdr:to>
    <xdr:sp macro="" textlink="">
      <xdr:nvSpPr>
        <xdr:cNvPr id="143" name="フローチャート: 判断 142"/>
        <xdr:cNvSpPr/>
      </xdr:nvSpPr>
      <xdr:spPr>
        <a:xfrm>
          <a:off x="4584700" y="974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68943</xdr:rowOff>
    </xdr:from>
    <xdr:to>
      <xdr:col>20</xdr:col>
      <xdr:colOff>38100</xdr:colOff>
      <xdr:row>60</xdr:row>
      <xdr:rowOff>170543</xdr:rowOff>
    </xdr:to>
    <xdr:sp macro="" textlink="">
      <xdr:nvSpPr>
        <xdr:cNvPr id="144" name="フローチャート: 判断 143"/>
        <xdr:cNvSpPr/>
      </xdr:nvSpPr>
      <xdr:spPr>
        <a:xfrm>
          <a:off x="3746500" y="103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123372</xdr:rowOff>
    </xdr:from>
    <xdr:to>
      <xdr:col>15</xdr:col>
      <xdr:colOff>101600</xdr:colOff>
      <xdr:row>65</xdr:row>
      <xdr:rowOff>53522</xdr:rowOff>
    </xdr:to>
    <xdr:sp macro="" textlink="">
      <xdr:nvSpPr>
        <xdr:cNvPr id="145" name="フローチャート: 判断 144"/>
        <xdr:cNvSpPr/>
      </xdr:nvSpPr>
      <xdr:spPr>
        <a:xfrm>
          <a:off x="2857500" y="1109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3628</xdr:rowOff>
    </xdr:from>
    <xdr:to>
      <xdr:col>20</xdr:col>
      <xdr:colOff>38100</xdr:colOff>
      <xdr:row>56</xdr:row>
      <xdr:rowOff>105228</xdr:rowOff>
    </xdr:to>
    <xdr:sp macro="" textlink="">
      <xdr:nvSpPr>
        <xdr:cNvPr id="151" name="楕円 150"/>
        <xdr:cNvSpPr/>
      </xdr:nvSpPr>
      <xdr:spPr>
        <a:xfrm>
          <a:off x="3746500" y="96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161670</xdr:rowOff>
    </xdr:from>
    <xdr:ext cx="405111" cy="259045"/>
    <xdr:sp macro="" textlink="">
      <xdr:nvSpPr>
        <xdr:cNvPr id="152" name="n_1aveValue【橋りょう・トンネル】&#10;有形固定資産減価償却率"/>
        <xdr:cNvSpPr txBox="1"/>
      </xdr:nvSpPr>
      <xdr:spPr>
        <a:xfrm>
          <a:off x="3582044" y="1044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70049</xdr:rowOff>
    </xdr:from>
    <xdr:ext cx="405111" cy="259045"/>
    <xdr:sp macro="" textlink="">
      <xdr:nvSpPr>
        <xdr:cNvPr id="153" name="n_2aveValue【橋りょう・トンネル】&#10;有形固定資産減価償却率"/>
        <xdr:cNvSpPr txBox="1"/>
      </xdr:nvSpPr>
      <xdr:spPr>
        <a:xfrm>
          <a:off x="2705744" y="1087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121755</xdr:rowOff>
    </xdr:from>
    <xdr:ext cx="405111" cy="259045"/>
    <xdr:sp macro="" textlink="">
      <xdr:nvSpPr>
        <xdr:cNvPr id="154" name="n_1mainValue【橋りょう・トンネル】&#10;有形固定資産減価償却率"/>
        <xdr:cNvSpPr txBox="1"/>
      </xdr:nvSpPr>
      <xdr:spPr>
        <a:xfrm>
          <a:off x="3582044" y="938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75148</xdr:rowOff>
    </xdr:from>
    <xdr:to>
      <xdr:col>54</xdr:col>
      <xdr:colOff>189865</xdr:colOff>
      <xdr:row>64</xdr:row>
      <xdr:rowOff>51739</xdr:rowOff>
    </xdr:to>
    <xdr:cxnSp macro="">
      <xdr:nvCxnSpPr>
        <xdr:cNvPr id="178" name="直線コネクタ 177"/>
        <xdr:cNvCxnSpPr/>
      </xdr:nvCxnSpPr>
      <xdr:spPr>
        <a:xfrm flipV="1">
          <a:off x="10476865" y="9504898"/>
          <a:ext cx="0" cy="151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55566</xdr:rowOff>
    </xdr:from>
    <xdr:ext cx="469744" cy="259045"/>
    <xdr:sp macro="" textlink="">
      <xdr:nvSpPr>
        <xdr:cNvPr id="179" name="【橋りょう・トンネル】&#10;一人当たり有形固定資産（償却資産）額最小値テキスト"/>
        <xdr:cNvSpPr txBox="1"/>
      </xdr:nvSpPr>
      <xdr:spPr>
        <a:xfrm>
          <a:off x="10515600" y="1102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51739</xdr:rowOff>
    </xdr:from>
    <xdr:to>
      <xdr:col>55</xdr:col>
      <xdr:colOff>88900</xdr:colOff>
      <xdr:row>64</xdr:row>
      <xdr:rowOff>51739</xdr:rowOff>
    </xdr:to>
    <xdr:cxnSp macro="">
      <xdr:nvCxnSpPr>
        <xdr:cNvPr id="180" name="直線コネクタ 179"/>
        <xdr:cNvCxnSpPr/>
      </xdr:nvCxnSpPr>
      <xdr:spPr>
        <a:xfrm>
          <a:off x="10388600" y="110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21825</xdr:rowOff>
    </xdr:from>
    <xdr:ext cx="599010" cy="259045"/>
    <xdr:sp macro="" textlink="">
      <xdr:nvSpPr>
        <xdr:cNvPr id="181" name="【橋りょう・トンネル】&#10;一人当たり有形固定資産（償却資産）額最大値テキスト"/>
        <xdr:cNvSpPr txBox="1"/>
      </xdr:nvSpPr>
      <xdr:spPr>
        <a:xfrm>
          <a:off x="10515600" y="92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75148</xdr:rowOff>
    </xdr:from>
    <xdr:to>
      <xdr:col>55</xdr:col>
      <xdr:colOff>88900</xdr:colOff>
      <xdr:row>55</xdr:row>
      <xdr:rowOff>75148</xdr:rowOff>
    </xdr:to>
    <xdr:cxnSp macro="">
      <xdr:nvCxnSpPr>
        <xdr:cNvPr id="182" name="直線コネクタ 181"/>
        <xdr:cNvCxnSpPr/>
      </xdr:nvCxnSpPr>
      <xdr:spPr>
        <a:xfrm>
          <a:off x="10388600" y="95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22016</xdr:rowOff>
    </xdr:from>
    <xdr:ext cx="599010" cy="259045"/>
    <xdr:sp macro="" textlink="">
      <xdr:nvSpPr>
        <xdr:cNvPr id="183" name="【橋りょう・トンネル】&#10;一人当たり有形固定資産（償却資産）額平均値テキスト"/>
        <xdr:cNvSpPr txBox="1"/>
      </xdr:nvSpPr>
      <xdr:spPr>
        <a:xfrm>
          <a:off x="10515600" y="10309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43589</xdr:rowOff>
    </xdr:from>
    <xdr:to>
      <xdr:col>55</xdr:col>
      <xdr:colOff>50800</xdr:colOff>
      <xdr:row>60</xdr:row>
      <xdr:rowOff>145189</xdr:rowOff>
    </xdr:to>
    <xdr:sp macro="" textlink="">
      <xdr:nvSpPr>
        <xdr:cNvPr id="184" name="フローチャート: 判断 183"/>
        <xdr:cNvSpPr/>
      </xdr:nvSpPr>
      <xdr:spPr>
        <a:xfrm>
          <a:off x="10426700" y="103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130072</xdr:rowOff>
    </xdr:from>
    <xdr:to>
      <xdr:col>50</xdr:col>
      <xdr:colOff>165100</xdr:colOff>
      <xdr:row>61</xdr:row>
      <xdr:rowOff>60222</xdr:rowOff>
    </xdr:to>
    <xdr:sp macro="" textlink="">
      <xdr:nvSpPr>
        <xdr:cNvPr id="185" name="フローチャート: 判断 184"/>
        <xdr:cNvSpPr/>
      </xdr:nvSpPr>
      <xdr:spPr>
        <a:xfrm>
          <a:off x="9588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74816</xdr:rowOff>
    </xdr:from>
    <xdr:to>
      <xdr:col>46</xdr:col>
      <xdr:colOff>38100</xdr:colOff>
      <xdr:row>61</xdr:row>
      <xdr:rowOff>4966</xdr:rowOff>
    </xdr:to>
    <xdr:sp macro="" textlink="">
      <xdr:nvSpPr>
        <xdr:cNvPr id="186" name="フローチャート: 判断 185"/>
        <xdr:cNvSpPr/>
      </xdr:nvSpPr>
      <xdr:spPr>
        <a:xfrm>
          <a:off x="8699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123717</xdr:rowOff>
    </xdr:from>
    <xdr:to>
      <xdr:col>50</xdr:col>
      <xdr:colOff>165100</xdr:colOff>
      <xdr:row>64</xdr:row>
      <xdr:rowOff>53867</xdr:rowOff>
    </xdr:to>
    <xdr:sp macro="" textlink="">
      <xdr:nvSpPr>
        <xdr:cNvPr id="192" name="楕円 191"/>
        <xdr:cNvSpPr/>
      </xdr:nvSpPr>
      <xdr:spPr>
        <a:xfrm>
          <a:off x="9588500" y="10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76749</xdr:rowOff>
    </xdr:from>
    <xdr:ext cx="599010" cy="259045"/>
    <xdr:sp macro="" textlink="">
      <xdr:nvSpPr>
        <xdr:cNvPr id="193" name="n_1aveValue【橋りょう・トンネル】&#10;一人当たり有形固定資産（償却資産）額"/>
        <xdr:cNvSpPr txBox="1"/>
      </xdr:nvSpPr>
      <xdr:spPr>
        <a:xfrm>
          <a:off x="93270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21493</xdr:rowOff>
    </xdr:from>
    <xdr:ext cx="599010" cy="259045"/>
    <xdr:sp macro="" textlink="">
      <xdr:nvSpPr>
        <xdr:cNvPr id="194" name="n_2aveValue【橋りょう・トンネル】&#10;一人当たり有形固定資産（償却資産）額"/>
        <xdr:cNvSpPr txBox="1"/>
      </xdr:nvSpPr>
      <xdr:spPr>
        <a:xfrm>
          <a:off x="8450795" y="101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44994</xdr:rowOff>
    </xdr:from>
    <xdr:ext cx="534377" cy="259045"/>
    <xdr:sp macro="" textlink="">
      <xdr:nvSpPr>
        <xdr:cNvPr id="195" name="n_1mainValue【橋りょう・トンネル】&#10;一人当たり有形固定資産（償却資産）額"/>
        <xdr:cNvSpPr txBox="1"/>
      </xdr:nvSpPr>
      <xdr:spPr>
        <a:xfrm>
          <a:off x="9359411" y="110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113212</xdr:rowOff>
    </xdr:to>
    <xdr:cxnSp macro="">
      <xdr:nvCxnSpPr>
        <xdr:cNvPr id="222" name="直線コネクタ 221"/>
        <xdr:cNvCxnSpPr/>
      </xdr:nvCxnSpPr>
      <xdr:spPr>
        <a:xfrm flipV="1">
          <a:off x="4634865" y="13424263"/>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2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24" name="直線コネクタ 22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25" name="【公営住宅】&#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26" name="直線コネクタ 225"/>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68597</xdr:rowOff>
    </xdr:from>
    <xdr:ext cx="405111" cy="259045"/>
    <xdr:sp macro="" textlink="">
      <xdr:nvSpPr>
        <xdr:cNvPr id="227" name="【公営住宅】&#10;有形固定資産減価償却率平均値テキスト"/>
        <xdr:cNvSpPr txBox="1"/>
      </xdr:nvSpPr>
      <xdr:spPr>
        <a:xfrm>
          <a:off x="4673600" y="1361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28" name="フローチャート: 判断 227"/>
        <xdr:cNvSpPr/>
      </xdr:nvSpPr>
      <xdr:spPr>
        <a:xfrm>
          <a:off x="45847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29" name="フローチャート: 判断 228"/>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37919</xdr:rowOff>
    </xdr:from>
    <xdr:to>
      <xdr:col>15</xdr:col>
      <xdr:colOff>101600</xdr:colOff>
      <xdr:row>79</xdr:row>
      <xdr:rowOff>139519</xdr:rowOff>
    </xdr:to>
    <xdr:sp macro="" textlink="">
      <xdr:nvSpPr>
        <xdr:cNvPr id="230" name="フローチャート: 判断 229"/>
        <xdr:cNvSpPr/>
      </xdr:nvSpPr>
      <xdr:spPr>
        <a:xfrm>
          <a:off x="2857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153851</xdr:rowOff>
    </xdr:from>
    <xdr:to>
      <xdr:col>20</xdr:col>
      <xdr:colOff>38100</xdr:colOff>
      <xdr:row>83</xdr:row>
      <xdr:rowOff>84001</xdr:rowOff>
    </xdr:to>
    <xdr:sp macro="" textlink="">
      <xdr:nvSpPr>
        <xdr:cNvPr id="236" name="楕円 235"/>
        <xdr:cNvSpPr/>
      </xdr:nvSpPr>
      <xdr:spPr>
        <a:xfrm>
          <a:off x="3746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107059</xdr:rowOff>
    </xdr:from>
    <xdr:ext cx="405111" cy="259045"/>
    <xdr:sp macro="" textlink="">
      <xdr:nvSpPr>
        <xdr:cNvPr id="237" name="n_1aveValue【公営住宅】&#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156046</xdr:rowOff>
    </xdr:from>
    <xdr:ext cx="405111" cy="259045"/>
    <xdr:sp macro="" textlink="">
      <xdr:nvSpPr>
        <xdr:cNvPr id="238" name="n_2aveValue【公営住宅】&#10;有形固定資産減価償却率"/>
        <xdr:cNvSpPr txBox="1"/>
      </xdr:nvSpPr>
      <xdr:spPr>
        <a:xfrm>
          <a:off x="2705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75128</xdr:rowOff>
    </xdr:from>
    <xdr:ext cx="405111" cy="259045"/>
    <xdr:sp macro="" textlink="">
      <xdr:nvSpPr>
        <xdr:cNvPr id="239" name="n_1main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67492</xdr:rowOff>
    </xdr:from>
    <xdr:to>
      <xdr:col>54</xdr:col>
      <xdr:colOff>189865</xdr:colOff>
      <xdr:row>86</xdr:row>
      <xdr:rowOff>141514</xdr:rowOff>
    </xdr:to>
    <xdr:cxnSp macro="">
      <xdr:nvCxnSpPr>
        <xdr:cNvPr id="265" name="直線コネクタ 264"/>
        <xdr:cNvCxnSpPr/>
      </xdr:nvCxnSpPr>
      <xdr:spPr>
        <a:xfrm flipV="1">
          <a:off x="10476865" y="13440592"/>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66" name="【公営住宅】&#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67" name="直線コネクタ 26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14169</xdr:rowOff>
    </xdr:from>
    <xdr:ext cx="469744" cy="259045"/>
    <xdr:sp macro="" textlink="">
      <xdr:nvSpPr>
        <xdr:cNvPr id="268" name="【公営住宅】&#10;一人当たり面積最大値テキスト"/>
        <xdr:cNvSpPr txBox="1"/>
      </xdr:nvSpPr>
      <xdr:spPr>
        <a:xfrm>
          <a:off x="10515600" y="132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67492</xdr:rowOff>
    </xdr:from>
    <xdr:to>
      <xdr:col>55</xdr:col>
      <xdr:colOff>88900</xdr:colOff>
      <xdr:row>78</xdr:row>
      <xdr:rowOff>67492</xdr:rowOff>
    </xdr:to>
    <xdr:cxnSp macro="">
      <xdr:nvCxnSpPr>
        <xdr:cNvPr id="269" name="直線コネクタ 268"/>
        <xdr:cNvCxnSpPr/>
      </xdr:nvCxnSpPr>
      <xdr:spPr>
        <a:xfrm>
          <a:off x="10388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151328</xdr:rowOff>
    </xdr:from>
    <xdr:ext cx="469744" cy="259045"/>
    <xdr:sp macro="" textlink="">
      <xdr:nvSpPr>
        <xdr:cNvPr id="270" name="【公営住宅】&#10;一人当たり面積平均値テキスト"/>
        <xdr:cNvSpPr txBox="1"/>
      </xdr:nvSpPr>
      <xdr:spPr>
        <a:xfrm>
          <a:off x="10515600" y="1403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1451</xdr:rowOff>
    </xdr:from>
    <xdr:to>
      <xdr:col>55</xdr:col>
      <xdr:colOff>50800</xdr:colOff>
      <xdr:row>82</xdr:row>
      <xdr:rowOff>103051</xdr:rowOff>
    </xdr:to>
    <xdr:sp macro="" textlink="">
      <xdr:nvSpPr>
        <xdr:cNvPr id="271" name="フローチャート: 判断 270"/>
        <xdr:cNvSpPr/>
      </xdr:nvSpPr>
      <xdr:spPr>
        <a:xfrm>
          <a:off x="10426700" y="1406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272" name="フローチャート: 判断 271"/>
        <xdr:cNvSpPr/>
      </xdr:nvSpPr>
      <xdr:spPr>
        <a:xfrm>
          <a:off x="9588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73" name="フローチャート: 判断 27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279" name="楕円 278"/>
        <xdr:cNvSpPr/>
      </xdr:nvSpPr>
      <xdr:spPr>
        <a:xfrm>
          <a:off x="958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8000</xdr:rowOff>
    </xdr:from>
    <xdr:ext cx="469744" cy="259045"/>
    <xdr:sp macro="" textlink="">
      <xdr:nvSpPr>
        <xdr:cNvPr id="280" name="n_1aveValue【公営住宅】&#10;一人当たり面積"/>
        <xdr:cNvSpPr txBox="1"/>
      </xdr:nvSpPr>
      <xdr:spPr>
        <a:xfrm>
          <a:off x="93917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281" name="n_2aveValue【公営住宅】&#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135545</xdr:rowOff>
    </xdr:from>
    <xdr:ext cx="469744" cy="259045"/>
    <xdr:sp macro="" textlink="">
      <xdr:nvSpPr>
        <xdr:cNvPr id="282" name="n_1mainValue【公営住宅】&#10;一人当たり面積"/>
        <xdr:cNvSpPr txBox="1"/>
      </xdr:nvSpPr>
      <xdr:spPr>
        <a:xfrm>
          <a:off x="9391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4" name="正方形/長方形 2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5" name="正方形/長方形 2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6" name="正方形/長方形 2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7" name="正方形/長方形 2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0" name="正方形/長方形 2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1" name="正方形/長方形 2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2" name="正方形/長方形 2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3" name="正方形/長方形 2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41</xdr:row>
      <xdr:rowOff>35378</xdr:rowOff>
    </xdr:to>
    <xdr:cxnSp macro="">
      <xdr:nvCxnSpPr>
        <xdr:cNvPr id="321" name="直線コネクタ 320"/>
        <xdr:cNvCxnSpPr/>
      </xdr:nvCxnSpPr>
      <xdr:spPr>
        <a:xfrm flipV="1">
          <a:off x="16318864" y="5778137"/>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2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23" name="直線コネクタ 32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324" name="【認定こども園・幼稚園・保育所】&#10;有形固定資産減価償却率最大値テキスト"/>
        <xdr:cNvSpPr txBox="1"/>
      </xdr:nvSpPr>
      <xdr:spPr>
        <a:xfrm>
          <a:off x="16357600"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325" name="直線コネクタ 324"/>
        <xdr:cNvCxnSpPr/>
      </xdr:nvCxnSpPr>
      <xdr:spPr>
        <a:xfrm>
          <a:off x="16230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62610</xdr:rowOff>
    </xdr:from>
    <xdr:ext cx="405111" cy="259045"/>
    <xdr:sp macro="" textlink="">
      <xdr:nvSpPr>
        <xdr:cNvPr id="326" name="【認定こども園・幼稚園・保育所】&#10;有形固定資産減価償却率平均値テキスト"/>
        <xdr:cNvSpPr txBox="1"/>
      </xdr:nvSpPr>
      <xdr:spPr>
        <a:xfrm>
          <a:off x="16357600" y="657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327" name="フローチャート: 判断 326"/>
        <xdr:cNvSpPr/>
      </xdr:nvSpPr>
      <xdr:spPr>
        <a:xfrm>
          <a:off x="162687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154396</xdr:rowOff>
    </xdr:from>
    <xdr:to>
      <xdr:col>81</xdr:col>
      <xdr:colOff>101600</xdr:colOff>
      <xdr:row>40</xdr:row>
      <xdr:rowOff>84546</xdr:rowOff>
    </xdr:to>
    <xdr:sp macro="" textlink="">
      <xdr:nvSpPr>
        <xdr:cNvPr id="328" name="フローチャート: 判断 327"/>
        <xdr:cNvSpPr/>
      </xdr:nvSpPr>
      <xdr:spPr>
        <a:xfrm>
          <a:off x="154305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33565</xdr:rowOff>
    </xdr:from>
    <xdr:to>
      <xdr:col>76</xdr:col>
      <xdr:colOff>165100</xdr:colOff>
      <xdr:row>39</xdr:row>
      <xdr:rowOff>135165</xdr:rowOff>
    </xdr:to>
    <xdr:sp macro="" textlink="">
      <xdr:nvSpPr>
        <xdr:cNvPr id="329" name="フローチャート: 判断 328"/>
        <xdr:cNvSpPr/>
      </xdr:nvSpPr>
      <xdr:spPr>
        <a:xfrm>
          <a:off x="14541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89081</xdr:rowOff>
    </xdr:from>
    <xdr:to>
      <xdr:col>81</xdr:col>
      <xdr:colOff>101600</xdr:colOff>
      <xdr:row>42</xdr:row>
      <xdr:rowOff>19231</xdr:rowOff>
    </xdr:to>
    <xdr:sp macro="" textlink="">
      <xdr:nvSpPr>
        <xdr:cNvPr id="335" name="楕円 334"/>
        <xdr:cNvSpPr/>
      </xdr:nvSpPr>
      <xdr:spPr>
        <a:xfrm>
          <a:off x="15430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101073</xdr:rowOff>
    </xdr:from>
    <xdr:ext cx="405111" cy="259045"/>
    <xdr:sp macro="" textlink="">
      <xdr:nvSpPr>
        <xdr:cNvPr id="336" name="n_1aveValue【認定こども園・幼稚園・保育所】&#10;有形固定資産減価償却率"/>
        <xdr:cNvSpPr txBox="1"/>
      </xdr:nvSpPr>
      <xdr:spPr>
        <a:xfrm>
          <a:off x="15266044"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151692</xdr:rowOff>
    </xdr:from>
    <xdr:ext cx="405111" cy="259045"/>
    <xdr:sp macro="" textlink="">
      <xdr:nvSpPr>
        <xdr:cNvPr id="337" name="n_2aveValue【認定こども園・幼稚園・保育所】&#10;有形固定資産減価償却率"/>
        <xdr:cNvSpPr txBox="1"/>
      </xdr:nvSpPr>
      <xdr:spPr>
        <a:xfrm>
          <a:off x="14389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10358</xdr:rowOff>
    </xdr:from>
    <xdr:ext cx="405111" cy="259045"/>
    <xdr:sp macro="" textlink="">
      <xdr:nvSpPr>
        <xdr:cNvPr id="338" name="n_1mainValue【認定こども園・幼稚園・保育所】&#10;有形固定資産減価償却率"/>
        <xdr:cNvSpPr txBox="1"/>
      </xdr:nvSpPr>
      <xdr:spPr>
        <a:xfrm>
          <a:off x="152660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364" name="直線コネクタ 363"/>
        <xdr:cNvCxnSpPr/>
      </xdr:nvCxnSpPr>
      <xdr:spPr>
        <a:xfrm flipV="1">
          <a:off x="22160864"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365" name="【認定こども園・幼稚園・保育所】&#10;一人当たり面積最小値テキスト"/>
        <xdr:cNvSpPr txBox="1"/>
      </xdr:nvSpPr>
      <xdr:spPr>
        <a:xfrm>
          <a:off x="22199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366" name="直線コネクタ 365"/>
        <xdr:cNvCxnSpPr/>
      </xdr:nvCxnSpPr>
      <xdr:spPr>
        <a:xfrm>
          <a:off x="22072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6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68" name="直線コネクタ 36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36484</xdr:rowOff>
    </xdr:from>
    <xdr:ext cx="469744" cy="259045"/>
    <xdr:sp macro="" textlink="">
      <xdr:nvSpPr>
        <xdr:cNvPr id="369" name="【認定こども園・幼稚園・保育所】&#10;一人当たり面積平均値テキスト"/>
        <xdr:cNvSpPr txBox="1"/>
      </xdr:nvSpPr>
      <xdr:spPr>
        <a:xfrm>
          <a:off x="22199600" y="620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58057</xdr:rowOff>
    </xdr:from>
    <xdr:to>
      <xdr:col>116</xdr:col>
      <xdr:colOff>114300</xdr:colOff>
      <xdr:row>36</xdr:row>
      <xdr:rowOff>159657</xdr:rowOff>
    </xdr:to>
    <xdr:sp macro="" textlink="">
      <xdr:nvSpPr>
        <xdr:cNvPr id="370" name="フローチャート: 判断 369"/>
        <xdr:cNvSpPr/>
      </xdr:nvSpPr>
      <xdr:spPr>
        <a:xfrm>
          <a:off x="221107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107043</xdr:rowOff>
    </xdr:from>
    <xdr:to>
      <xdr:col>112</xdr:col>
      <xdr:colOff>38100</xdr:colOff>
      <xdr:row>35</xdr:row>
      <xdr:rowOff>37193</xdr:rowOff>
    </xdr:to>
    <xdr:sp macro="" textlink="">
      <xdr:nvSpPr>
        <xdr:cNvPr id="371" name="フローチャート: 判断 370"/>
        <xdr:cNvSpPr/>
      </xdr:nvSpPr>
      <xdr:spPr>
        <a:xfrm>
          <a:off x="21272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123372</xdr:rowOff>
    </xdr:from>
    <xdr:to>
      <xdr:col>107</xdr:col>
      <xdr:colOff>101600</xdr:colOff>
      <xdr:row>33</xdr:row>
      <xdr:rowOff>53522</xdr:rowOff>
    </xdr:to>
    <xdr:sp macro="" textlink="">
      <xdr:nvSpPr>
        <xdr:cNvPr id="372" name="フローチャート: 判断 371"/>
        <xdr:cNvSpPr/>
      </xdr:nvSpPr>
      <xdr:spPr>
        <a:xfrm>
          <a:off x="20383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147864</xdr:rowOff>
    </xdr:from>
    <xdr:to>
      <xdr:col>112</xdr:col>
      <xdr:colOff>38100</xdr:colOff>
      <xdr:row>34</xdr:row>
      <xdr:rowOff>78014</xdr:rowOff>
    </xdr:to>
    <xdr:sp macro="" textlink="">
      <xdr:nvSpPr>
        <xdr:cNvPr id="378" name="楕円 377"/>
        <xdr:cNvSpPr/>
      </xdr:nvSpPr>
      <xdr:spPr>
        <a:xfrm>
          <a:off x="21272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28320</xdr:rowOff>
    </xdr:from>
    <xdr:ext cx="469744" cy="259045"/>
    <xdr:sp macro="" textlink="">
      <xdr:nvSpPr>
        <xdr:cNvPr id="379" name="n_1aveValue【認定こども園・幼稚園・保育所】&#10;一人当たり面積"/>
        <xdr:cNvSpPr txBox="1"/>
      </xdr:nvSpPr>
      <xdr:spPr>
        <a:xfrm>
          <a:off x="210757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70049</xdr:rowOff>
    </xdr:from>
    <xdr:ext cx="469744" cy="259045"/>
    <xdr:sp macro="" textlink="">
      <xdr:nvSpPr>
        <xdr:cNvPr id="380" name="n_2aveValue【認定こども園・幼稚園・保育所】&#10;一人当たり面積"/>
        <xdr:cNvSpPr txBox="1"/>
      </xdr:nvSpPr>
      <xdr:spPr>
        <a:xfrm>
          <a:off x="20199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94541</xdr:rowOff>
    </xdr:from>
    <xdr:ext cx="469744" cy="259045"/>
    <xdr:sp macro="" textlink="">
      <xdr:nvSpPr>
        <xdr:cNvPr id="381" name="n_1mainValue【認定こども園・幼稚園・保育所】&#10;一人当たり面積"/>
        <xdr:cNvSpPr txBox="1"/>
      </xdr:nvSpPr>
      <xdr:spPr>
        <a:xfrm>
          <a:off x="210757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60</xdr:row>
      <xdr:rowOff>25400</xdr:rowOff>
    </xdr:from>
    <xdr:to>
      <xdr:col>85</xdr:col>
      <xdr:colOff>126364</xdr:colOff>
      <xdr:row>64</xdr:row>
      <xdr:rowOff>139700</xdr:rowOff>
    </xdr:to>
    <xdr:cxnSp macro="">
      <xdr:nvCxnSpPr>
        <xdr:cNvPr id="406" name="直線コネクタ 405"/>
        <xdr:cNvCxnSpPr/>
      </xdr:nvCxnSpPr>
      <xdr:spPr>
        <a:xfrm flipV="1">
          <a:off x="16318864" y="103124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143527</xdr:rowOff>
    </xdr:from>
    <xdr:ext cx="405111" cy="259045"/>
    <xdr:sp macro="" textlink="">
      <xdr:nvSpPr>
        <xdr:cNvPr id="407" name="【学校施設】&#10;有形固定資産減価償却率最小値テキスト"/>
        <xdr:cNvSpPr txBox="1"/>
      </xdr:nvSpPr>
      <xdr:spPr>
        <a:xfrm>
          <a:off x="16357600" y="1111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139700</xdr:rowOff>
    </xdr:from>
    <xdr:to>
      <xdr:col>86</xdr:col>
      <xdr:colOff>25400</xdr:colOff>
      <xdr:row>64</xdr:row>
      <xdr:rowOff>139700</xdr:rowOff>
    </xdr:to>
    <xdr:cxnSp macro="">
      <xdr:nvCxnSpPr>
        <xdr:cNvPr id="408" name="直線コネクタ 407"/>
        <xdr:cNvCxnSpPr/>
      </xdr:nvCxnSpPr>
      <xdr:spPr>
        <a:xfrm>
          <a:off x="16230600" y="1111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143527</xdr:rowOff>
    </xdr:from>
    <xdr:ext cx="405111" cy="259045"/>
    <xdr:sp macro="" textlink="">
      <xdr:nvSpPr>
        <xdr:cNvPr id="409" name="【学校施設】&#10;有形固定資産減価償却率最大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25400</xdr:rowOff>
    </xdr:from>
    <xdr:to>
      <xdr:col>86</xdr:col>
      <xdr:colOff>25400</xdr:colOff>
      <xdr:row>60</xdr:row>
      <xdr:rowOff>25400</xdr:rowOff>
    </xdr:to>
    <xdr:cxnSp macro="">
      <xdr:nvCxnSpPr>
        <xdr:cNvPr id="410" name="直線コネクタ 409"/>
        <xdr:cNvCxnSpPr/>
      </xdr:nvCxnSpPr>
      <xdr:spPr>
        <a:xfrm>
          <a:off x="162306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130827</xdr:rowOff>
    </xdr:from>
    <xdr:ext cx="405111" cy="259045"/>
    <xdr:sp macro="" textlink="">
      <xdr:nvSpPr>
        <xdr:cNvPr id="411" name="【学校施設】&#10;有形固定資産減価償却率平均値テキスト"/>
        <xdr:cNvSpPr txBox="1"/>
      </xdr:nvSpPr>
      <xdr:spPr>
        <a:xfrm>
          <a:off x="16357600" y="10760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152400</xdr:rowOff>
    </xdr:from>
    <xdr:to>
      <xdr:col>85</xdr:col>
      <xdr:colOff>177800</xdr:colOff>
      <xdr:row>63</xdr:row>
      <xdr:rowOff>82550</xdr:rowOff>
    </xdr:to>
    <xdr:sp macro="" textlink="">
      <xdr:nvSpPr>
        <xdr:cNvPr id="412" name="フローチャート: 判断 411"/>
        <xdr:cNvSpPr/>
      </xdr:nvSpPr>
      <xdr:spPr>
        <a:xfrm>
          <a:off x="162687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165100</xdr:rowOff>
    </xdr:from>
    <xdr:to>
      <xdr:col>81</xdr:col>
      <xdr:colOff>101600</xdr:colOff>
      <xdr:row>63</xdr:row>
      <xdr:rowOff>95250</xdr:rowOff>
    </xdr:to>
    <xdr:sp macro="" textlink="">
      <xdr:nvSpPr>
        <xdr:cNvPr id="413" name="フローチャート: 判断 412"/>
        <xdr:cNvSpPr/>
      </xdr:nvSpPr>
      <xdr:spPr>
        <a:xfrm>
          <a:off x="154305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101600</xdr:rowOff>
    </xdr:from>
    <xdr:to>
      <xdr:col>76</xdr:col>
      <xdr:colOff>165100</xdr:colOff>
      <xdr:row>65</xdr:row>
      <xdr:rowOff>31750</xdr:rowOff>
    </xdr:to>
    <xdr:sp macro="" textlink="">
      <xdr:nvSpPr>
        <xdr:cNvPr id="414" name="フローチャート: 判断 413"/>
        <xdr:cNvSpPr/>
      </xdr:nvSpPr>
      <xdr:spPr>
        <a:xfrm>
          <a:off x="14541500" y="110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38100</xdr:rowOff>
    </xdr:from>
    <xdr:to>
      <xdr:col>81</xdr:col>
      <xdr:colOff>101600</xdr:colOff>
      <xdr:row>56</xdr:row>
      <xdr:rowOff>139700</xdr:rowOff>
    </xdr:to>
    <xdr:sp macro="" textlink="">
      <xdr:nvSpPr>
        <xdr:cNvPr id="420" name="楕円 419"/>
        <xdr:cNvSpPr/>
      </xdr:nvSpPr>
      <xdr:spPr>
        <a:xfrm>
          <a:off x="15430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86377</xdr:rowOff>
    </xdr:from>
    <xdr:ext cx="405111" cy="259045"/>
    <xdr:sp macro="" textlink="">
      <xdr:nvSpPr>
        <xdr:cNvPr id="421" name="n_1aveValue【学校施設】&#10;有形固定資産減価償却率"/>
        <xdr:cNvSpPr txBox="1"/>
      </xdr:nvSpPr>
      <xdr:spPr>
        <a:xfrm>
          <a:off x="15266044" y="1088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48277</xdr:rowOff>
    </xdr:from>
    <xdr:ext cx="405111" cy="259045"/>
    <xdr:sp macro="" textlink="">
      <xdr:nvSpPr>
        <xdr:cNvPr id="422" name="n_2aveValue【学校施設】&#10;有形固定資産減価償却率"/>
        <xdr:cNvSpPr txBox="1"/>
      </xdr:nvSpPr>
      <xdr:spPr>
        <a:xfrm>
          <a:off x="14389744" y="1084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156227</xdr:rowOff>
    </xdr:from>
    <xdr:ext cx="405111" cy="259045"/>
    <xdr:sp macro="" textlink="">
      <xdr:nvSpPr>
        <xdr:cNvPr id="423" name="n_1mainValue【学校施設】&#10;有形固定資産減価償却率"/>
        <xdr:cNvSpPr txBox="1"/>
      </xdr:nvSpPr>
      <xdr:spPr>
        <a:xfrm>
          <a:off x="15266044"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125730</xdr:rowOff>
    </xdr:from>
    <xdr:to>
      <xdr:col>116</xdr:col>
      <xdr:colOff>62864</xdr:colOff>
      <xdr:row>63</xdr:row>
      <xdr:rowOff>118110</xdr:rowOff>
    </xdr:to>
    <xdr:cxnSp macro="">
      <xdr:nvCxnSpPr>
        <xdr:cNvPr id="448" name="直線コネクタ 447"/>
        <xdr:cNvCxnSpPr/>
      </xdr:nvCxnSpPr>
      <xdr:spPr>
        <a:xfrm flipV="1">
          <a:off x="22160864" y="955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121937</xdr:rowOff>
    </xdr:from>
    <xdr:ext cx="469744" cy="259045"/>
    <xdr:sp macro="" textlink="">
      <xdr:nvSpPr>
        <xdr:cNvPr id="449" name="【学校施設】&#10;一人当たり面積最小値テキスト"/>
        <xdr:cNvSpPr txBox="1"/>
      </xdr:nvSpPr>
      <xdr:spPr>
        <a:xfrm>
          <a:off x="221996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118110</xdr:rowOff>
    </xdr:from>
    <xdr:to>
      <xdr:col>116</xdr:col>
      <xdr:colOff>152400</xdr:colOff>
      <xdr:row>63</xdr:row>
      <xdr:rowOff>118110</xdr:rowOff>
    </xdr:to>
    <xdr:cxnSp macro="">
      <xdr:nvCxnSpPr>
        <xdr:cNvPr id="450" name="直線コネクタ 44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72407</xdr:rowOff>
    </xdr:from>
    <xdr:ext cx="469744" cy="259045"/>
    <xdr:sp macro="" textlink="">
      <xdr:nvSpPr>
        <xdr:cNvPr id="451" name="【学校施設】&#10;一人当たり面積最大値テキスト"/>
        <xdr:cNvSpPr txBox="1"/>
      </xdr:nvSpPr>
      <xdr:spPr>
        <a:xfrm>
          <a:off x="221996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125730</xdr:rowOff>
    </xdr:from>
    <xdr:to>
      <xdr:col>116</xdr:col>
      <xdr:colOff>152400</xdr:colOff>
      <xdr:row>55</xdr:row>
      <xdr:rowOff>125730</xdr:rowOff>
    </xdr:to>
    <xdr:cxnSp macro="">
      <xdr:nvCxnSpPr>
        <xdr:cNvPr id="452" name="直線コネクタ 451"/>
        <xdr:cNvCxnSpPr/>
      </xdr:nvCxnSpPr>
      <xdr:spPr>
        <a:xfrm>
          <a:off x="22072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66692</xdr:rowOff>
    </xdr:from>
    <xdr:ext cx="469744" cy="259045"/>
    <xdr:sp macro="" textlink="">
      <xdr:nvSpPr>
        <xdr:cNvPr id="453" name="【学校施設】&#10;一人当たり面積平均値テキスト"/>
        <xdr:cNvSpPr txBox="1"/>
      </xdr:nvSpPr>
      <xdr:spPr>
        <a:xfrm>
          <a:off x="22199600" y="10010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454" name="フローチャート: 判断 453"/>
        <xdr:cNvSpPr/>
      </xdr:nvSpPr>
      <xdr:spPr>
        <a:xfrm>
          <a:off x="221107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63500</xdr:rowOff>
    </xdr:from>
    <xdr:to>
      <xdr:col>112</xdr:col>
      <xdr:colOff>38100</xdr:colOff>
      <xdr:row>59</xdr:row>
      <xdr:rowOff>165100</xdr:rowOff>
    </xdr:to>
    <xdr:sp macro="" textlink="">
      <xdr:nvSpPr>
        <xdr:cNvPr id="455" name="フローチャート: 判断 454"/>
        <xdr:cNvSpPr/>
      </xdr:nvSpPr>
      <xdr:spPr>
        <a:xfrm>
          <a:off x="21272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456" name="フローチャート: 判断 455"/>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84455</xdr:rowOff>
    </xdr:from>
    <xdr:to>
      <xdr:col>112</xdr:col>
      <xdr:colOff>38100</xdr:colOff>
      <xdr:row>64</xdr:row>
      <xdr:rowOff>14605</xdr:rowOff>
    </xdr:to>
    <xdr:sp macro="" textlink="">
      <xdr:nvSpPr>
        <xdr:cNvPr id="462" name="楕円 461"/>
        <xdr:cNvSpPr/>
      </xdr:nvSpPr>
      <xdr:spPr>
        <a:xfrm>
          <a:off x="21272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10177</xdr:rowOff>
    </xdr:from>
    <xdr:ext cx="469744" cy="259045"/>
    <xdr:sp macro="" textlink="">
      <xdr:nvSpPr>
        <xdr:cNvPr id="463" name="n_1ave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464" name="n_2aveValue【学校施設】&#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5732</xdr:rowOff>
    </xdr:from>
    <xdr:ext cx="469744" cy="259045"/>
    <xdr:sp macro="" textlink="">
      <xdr:nvSpPr>
        <xdr:cNvPr id="465" name="n_1mainValue【学校施設】&#10;一人当たり面積"/>
        <xdr:cNvSpPr txBox="1"/>
      </xdr:nvSpPr>
      <xdr:spPr>
        <a:xfrm>
          <a:off x="210757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6" name="テキスト ボックス 47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7" name="直線コネクタ 47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8" name="テキスト ボックス 47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9" name="直線コネクタ 47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0" name="テキスト ボックス 47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1" name="直線コネクタ 48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2" name="テキスト ボックス 48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3" name="直線コネクタ 48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84" name="テキスト ボックス 483"/>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79248</xdr:rowOff>
    </xdr:from>
    <xdr:to>
      <xdr:col>85</xdr:col>
      <xdr:colOff>126364</xdr:colOff>
      <xdr:row>82</xdr:row>
      <xdr:rowOff>168402</xdr:rowOff>
    </xdr:to>
    <xdr:cxnSp macro="">
      <xdr:nvCxnSpPr>
        <xdr:cNvPr id="488" name="直線コネクタ 487"/>
        <xdr:cNvCxnSpPr/>
      </xdr:nvCxnSpPr>
      <xdr:spPr>
        <a:xfrm flipV="1">
          <a:off x="16318864" y="13623798"/>
          <a:ext cx="0" cy="60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779</xdr:rowOff>
    </xdr:from>
    <xdr:ext cx="405111" cy="259045"/>
    <xdr:sp macro="" textlink="">
      <xdr:nvSpPr>
        <xdr:cNvPr id="489" name="【児童館】&#10;有形固定資産減価償却率最小値テキスト"/>
        <xdr:cNvSpPr txBox="1"/>
      </xdr:nvSpPr>
      <xdr:spPr>
        <a:xfrm>
          <a:off x="16357600" y="142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168402</xdr:rowOff>
    </xdr:from>
    <xdr:to>
      <xdr:col>86</xdr:col>
      <xdr:colOff>25400</xdr:colOff>
      <xdr:row>82</xdr:row>
      <xdr:rowOff>168402</xdr:rowOff>
    </xdr:to>
    <xdr:cxnSp macro="">
      <xdr:nvCxnSpPr>
        <xdr:cNvPr id="490" name="直線コネクタ 489"/>
        <xdr:cNvCxnSpPr/>
      </xdr:nvCxnSpPr>
      <xdr:spPr>
        <a:xfrm>
          <a:off x="16230600" y="1422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25925</xdr:rowOff>
    </xdr:from>
    <xdr:ext cx="405111" cy="259045"/>
    <xdr:sp macro="" textlink="">
      <xdr:nvSpPr>
        <xdr:cNvPr id="491" name="【児童館】&#10;有形固定資産減価償却率最大値テキスト"/>
        <xdr:cNvSpPr txBox="1"/>
      </xdr:nvSpPr>
      <xdr:spPr>
        <a:xfrm>
          <a:off x="16357600" y="1339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79248</xdr:rowOff>
    </xdr:from>
    <xdr:to>
      <xdr:col>86</xdr:col>
      <xdr:colOff>25400</xdr:colOff>
      <xdr:row>79</xdr:row>
      <xdr:rowOff>79248</xdr:rowOff>
    </xdr:to>
    <xdr:cxnSp macro="">
      <xdr:nvCxnSpPr>
        <xdr:cNvPr id="492" name="直線コネクタ 491"/>
        <xdr:cNvCxnSpPr/>
      </xdr:nvCxnSpPr>
      <xdr:spPr>
        <a:xfrm>
          <a:off x="16230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134890</xdr:rowOff>
    </xdr:from>
    <xdr:ext cx="405111" cy="259045"/>
    <xdr:sp macro="" textlink="">
      <xdr:nvSpPr>
        <xdr:cNvPr id="493" name="【児童館】&#10;有形固定資産減価償却率平均値テキスト"/>
        <xdr:cNvSpPr txBox="1"/>
      </xdr:nvSpPr>
      <xdr:spPr>
        <a:xfrm>
          <a:off x="16357600" y="1402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156463</xdr:rowOff>
    </xdr:from>
    <xdr:to>
      <xdr:col>85</xdr:col>
      <xdr:colOff>177800</xdr:colOff>
      <xdr:row>82</xdr:row>
      <xdr:rowOff>86613</xdr:rowOff>
    </xdr:to>
    <xdr:sp macro="" textlink="">
      <xdr:nvSpPr>
        <xdr:cNvPr id="494" name="フローチャート: 判断 493"/>
        <xdr:cNvSpPr/>
      </xdr:nvSpPr>
      <xdr:spPr>
        <a:xfrm>
          <a:off x="162687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60452</xdr:rowOff>
    </xdr:from>
    <xdr:to>
      <xdr:col>81</xdr:col>
      <xdr:colOff>101600</xdr:colOff>
      <xdr:row>82</xdr:row>
      <xdr:rowOff>162052</xdr:rowOff>
    </xdr:to>
    <xdr:sp macro="" textlink="">
      <xdr:nvSpPr>
        <xdr:cNvPr id="495" name="フローチャート: 判断 494"/>
        <xdr:cNvSpPr/>
      </xdr:nvSpPr>
      <xdr:spPr>
        <a:xfrm>
          <a:off x="15430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46737</xdr:rowOff>
    </xdr:from>
    <xdr:to>
      <xdr:col>76</xdr:col>
      <xdr:colOff>165100</xdr:colOff>
      <xdr:row>86</xdr:row>
      <xdr:rowOff>148337</xdr:rowOff>
    </xdr:to>
    <xdr:sp macro="" textlink="">
      <xdr:nvSpPr>
        <xdr:cNvPr id="496" name="フローチャート: 判断 495"/>
        <xdr:cNvSpPr/>
      </xdr:nvSpPr>
      <xdr:spPr>
        <a:xfrm>
          <a:off x="14541500" y="147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76454</xdr:rowOff>
    </xdr:from>
    <xdr:to>
      <xdr:col>81</xdr:col>
      <xdr:colOff>101600</xdr:colOff>
      <xdr:row>83</xdr:row>
      <xdr:rowOff>6604</xdr:rowOff>
    </xdr:to>
    <xdr:sp macro="" textlink="">
      <xdr:nvSpPr>
        <xdr:cNvPr id="502" name="楕円 501"/>
        <xdr:cNvSpPr/>
      </xdr:nvSpPr>
      <xdr:spPr>
        <a:xfrm>
          <a:off x="15430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7129</xdr:rowOff>
    </xdr:from>
    <xdr:ext cx="405111" cy="259045"/>
    <xdr:sp macro="" textlink="">
      <xdr:nvSpPr>
        <xdr:cNvPr id="503" name="n_1aveValue【児童館】&#10;有形固定資産減価償却率"/>
        <xdr:cNvSpPr txBox="1"/>
      </xdr:nvSpPr>
      <xdr:spPr>
        <a:xfrm>
          <a:off x="15266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164864</xdr:rowOff>
    </xdr:from>
    <xdr:ext cx="405111" cy="259045"/>
    <xdr:sp macro="" textlink="">
      <xdr:nvSpPr>
        <xdr:cNvPr id="504" name="n_2aveValue【児童館】&#10;有形固定資産減価償却率"/>
        <xdr:cNvSpPr txBox="1"/>
      </xdr:nvSpPr>
      <xdr:spPr>
        <a:xfrm>
          <a:off x="14389744" y="14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169181</xdr:rowOff>
    </xdr:from>
    <xdr:ext cx="405111" cy="259045"/>
    <xdr:sp macro="" textlink="">
      <xdr:nvSpPr>
        <xdr:cNvPr id="505" name="n_1mainValue【児童館】&#10;有形固定資産減価償却率"/>
        <xdr:cNvSpPr txBox="1"/>
      </xdr:nvSpPr>
      <xdr:spPr>
        <a:xfrm>
          <a:off x="152660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16" name="テキスト ボックス 51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114300</xdr:rowOff>
    </xdr:to>
    <xdr:cxnSp macro="">
      <xdr:nvCxnSpPr>
        <xdr:cNvPr id="530" name="直線コネクタ 529"/>
        <xdr:cNvCxnSpPr/>
      </xdr:nvCxnSpPr>
      <xdr:spPr>
        <a:xfrm flipV="1">
          <a:off x="2216086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531" name="【児童館】&#10;一人当たり面積最小値テキスト"/>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532" name="直線コネクタ 531"/>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33"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34" name="直線コネクタ 533"/>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35"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36" name="フローチャート: 判断 53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37" name="フローチャート: 判断 53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38" name="フローチャート: 判断 537"/>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544" name="楕円 543"/>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3827</xdr:rowOff>
    </xdr:from>
    <xdr:ext cx="469744" cy="259045"/>
    <xdr:sp macro="" textlink="">
      <xdr:nvSpPr>
        <xdr:cNvPr id="545"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46"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547" name="n_1main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8" name="テキスト ボックス 5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0" name="テキスト ボックス 5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8" name="テキスト ボックス 5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0" name="テキスト ボックス 5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106680</xdr:rowOff>
    </xdr:from>
    <xdr:to>
      <xdr:col>85</xdr:col>
      <xdr:colOff>126364</xdr:colOff>
      <xdr:row>109</xdr:row>
      <xdr:rowOff>26670</xdr:rowOff>
    </xdr:to>
    <xdr:cxnSp macro="">
      <xdr:nvCxnSpPr>
        <xdr:cNvPr id="572" name="直線コネクタ 571"/>
        <xdr:cNvCxnSpPr/>
      </xdr:nvCxnSpPr>
      <xdr:spPr>
        <a:xfrm flipV="1">
          <a:off x="16318864" y="17251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30497</xdr:rowOff>
    </xdr:from>
    <xdr:ext cx="405111" cy="259045"/>
    <xdr:sp macro="" textlink="">
      <xdr:nvSpPr>
        <xdr:cNvPr id="573" name="【公民館】&#10;有形固定資産減価償却率最小値テキスト"/>
        <xdr:cNvSpPr txBox="1"/>
      </xdr:nvSpPr>
      <xdr:spPr>
        <a:xfrm>
          <a:off x="163576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26670</xdr:rowOff>
    </xdr:from>
    <xdr:to>
      <xdr:col>86</xdr:col>
      <xdr:colOff>25400</xdr:colOff>
      <xdr:row>109</xdr:row>
      <xdr:rowOff>26670</xdr:rowOff>
    </xdr:to>
    <xdr:cxnSp macro="">
      <xdr:nvCxnSpPr>
        <xdr:cNvPr id="574" name="直線コネクタ 573"/>
        <xdr:cNvCxnSpPr/>
      </xdr:nvCxnSpPr>
      <xdr:spPr>
        <a:xfrm>
          <a:off x="16230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53357</xdr:rowOff>
    </xdr:from>
    <xdr:ext cx="405111" cy="259045"/>
    <xdr:sp macro="" textlink="">
      <xdr:nvSpPr>
        <xdr:cNvPr id="575" name="【公民館】&#10;有形固定資産減価償却率最大値テキスト"/>
        <xdr:cNvSpPr txBox="1"/>
      </xdr:nvSpPr>
      <xdr:spPr>
        <a:xfrm>
          <a:off x="16357600" y="1702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106680</xdr:rowOff>
    </xdr:from>
    <xdr:to>
      <xdr:col>86</xdr:col>
      <xdr:colOff>25400</xdr:colOff>
      <xdr:row>100</xdr:row>
      <xdr:rowOff>106680</xdr:rowOff>
    </xdr:to>
    <xdr:cxnSp macro="">
      <xdr:nvCxnSpPr>
        <xdr:cNvPr id="576" name="直線コネクタ 575"/>
        <xdr:cNvCxnSpPr/>
      </xdr:nvCxnSpPr>
      <xdr:spPr>
        <a:xfrm>
          <a:off x="16230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577"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78" name="フローチャート: 判断 57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116839</xdr:rowOff>
    </xdr:from>
    <xdr:to>
      <xdr:col>81</xdr:col>
      <xdr:colOff>101600</xdr:colOff>
      <xdr:row>107</xdr:row>
      <xdr:rowOff>46989</xdr:rowOff>
    </xdr:to>
    <xdr:sp macro="" textlink="">
      <xdr:nvSpPr>
        <xdr:cNvPr id="579" name="フローチャート: 判断 578"/>
        <xdr:cNvSpPr/>
      </xdr:nvSpPr>
      <xdr:spPr>
        <a:xfrm>
          <a:off x="1543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580" name="フローチャート: 判断 579"/>
        <xdr:cNvSpPr/>
      </xdr:nvSpPr>
      <xdr:spPr>
        <a:xfrm>
          <a:off x="145415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586" name="楕円 585"/>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107</xdr:row>
      <xdr:rowOff>38116</xdr:rowOff>
    </xdr:from>
    <xdr:ext cx="405111" cy="259045"/>
    <xdr:sp macro="" textlink="">
      <xdr:nvSpPr>
        <xdr:cNvPr id="587" name="n_1ave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74947</xdr:rowOff>
    </xdr:from>
    <xdr:ext cx="405111" cy="259045"/>
    <xdr:sp macro="" textlink="">
      <xdr:nvSpPr>
        <xdr:cNvPr id="588" name="n_2aveValue【公民館】&#10;有形固定資産減価償却率"/>
        <xdr:cNvSpPr txBox="1"/>
      </xdr:nvSpPr>
      <xdr:spPr>
        <a:xfrm>
          <a:off x="143897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589"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92529</xdr:rowOff>
    </xdr:from>
    <xdr:to>
      <xdr:col>116</xdr:col>
      <xdr:colOff>62864</xdr:colOff>
      <xdr:row>101</xdr:row>
      <xdr:rowOff>35379</xdr:rowOff>
    </xdr:to>
    <xdr:cxnSp macro="">
      <xdr:nvCxnSpPr>
        <xdr:cNvPr id="615" name="直線コネクタ 614"/>
        <xdr:cNvCxnSpPr/>
      </xdr:nvCxnSpPr>
      <xdr:spPr>
        <a:xfrm flipV="1">
          <a:off x="22160864" y="17237529"/>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41020</xdr:rowOff>
    </xdr:from>
    <xdr:ext cx="469744" cy="259045"/>
    <xdr:sp macro="" textlink="">
      <xdr:nvSpPr>
        <xdr:cNvPr id="616" name="【公民館】&#10;一人当たり面積最小値テキスト"/>
        <xdr:cNvSpPr txBox="1"/>
      </xdr:nvSpPr>
      <xdr:spPr>
        <a:xfrm>
          <a:off x="22199600"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35379</xdr:rowOff>
    </xdr:from>
    <xdr:to>
      <xdr:col>116</xdr:col>
      <xdr:colOff>152400</xdr:colOff>
      <xdr:row>101</xdr:row>
      <xdr:rowOff>35379</xdr:rowOff>
    </xdr:to>
    <xdr:cxnSp macro="">
      <xdr:nvCxnSpPr>
        <xdr:cNvPr id="617" name="直線コネクタ 616"/>
        <xdr:cNvCxnSpPr/>
      </xdr:nvCxnSpPr>
      <xdr:spPr>
        <a:xfrm>
          <a:off x="22072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39206</xdr:rowOff>
    </xdr:from>
    <xdr:ext cx="469744" cy="259045"/>
    <xdr:sp macro="" textlink="">
      <xdr:nvSpPr>
        <xdr:cNvPr id="618" name="【公民館】&#10;一人当たり面積最大値テキスト"/>
        <xdr:cNvSpPr txBox="1"/>
      </xdr:nvSpPr>
      <xdr:spPr>
        <a:xfrm>
          <a:off x="22199600" y="170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92529</xdr:rowOff>
    </xdr:from>
    <xdr:to>
      <xdr:col>116</xdr:col>
      <xdr:colOff>152400</xdr:colOff>
      <xdr:row>100</xdr:row>
      <xdr:rowOff>92529</xdr:rowOff>
    </xdr:to>
    <xdr:cxnSp macro="">
      <xdr:nvCxnSpPr>
        <xdr:cNvPr id="619" name="直線コネクタ 618"/>
        <xdr:cNvCxnSpPr/>
      </xdr:nvCxnSpPr>
      <xdr:spPr>
        <a:xfrm>
          <a:off x="22072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85470</xdr:rowOff>
    </xdr:from>
    <xdr:ext cx="469744" cy="259045"/>
    <xdr:sp macro="" textlink="">
      <xdr:nvSpPr>
        <xdr:cNvPr id="620" name="【公民館】&#10;一人当たり面積平均値テキスト"/>
        <xdr:cNvSpPr txBox="1"/>
      </xdr:nvSpPr>
      <xdr:spPr>
        <a:xfrm>
          <a:off x="22199600" y="1723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107043</xdr:rowOff>
    </xdr:from>
    <xdr:to>
      <xdr:col>116</xdr:col>
      <xdr:colOff>114300</xdr:colOff>
      <xdr:row>101</xdr:row>
      <xdr:rowOff>37193</xdr:rowOff>
    </xdr:to>
    <xdr:sp macro="" textlink="">
      <xdr:nvSpPr>
        <xdr:cNvPr id="621" name="フローチャート: 判断 620"/>
        <xdr:cNvSpPr/>
      </xdr:nvSpPr>
      <xdr:spPr>
        <a:xfrm>
          <a:off x="22110700" y="172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74386</xdr:rowOff>
    </xdr:from>
    <xdr:to>
      <xdr:col>112</xdr:col>
      <xdr:colOff>38100</xdr:colOff>
      <xdr:row>105</xdr:row>
      <xdr:rowOff>4536</xdr:rowOff>
    </xdr:to>
    <xdr:sp macro="" textlink="">
      <xdr:nvSpPr>
        <xdr:cNvPr id="622" name="フローチャート: 判断 621"/>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623" name="フローチャート: 判断 622"/>
        <xdr:cNvSpPr/>
      </xdr:nvSpPr>
      <xdr:spPr>
        <a:xfrm>
          <a:off x="2038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629" name="楕円 628"/>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21063</xdr:rowOff>
    </xdr:from>
    <xdr:ext cx="469744" cy="259045"/>
    <xdr:sp macro="" textlink="">
      <xdr:nvSpPr>
        <xdr:cNvPr id="630"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631" name="n_2aveValue【公民館】&#10;一人当たり面積"/>
        <xdr:cNvSpPr txBox="1"/>
      </xdr:nvSpPr>
      <xdr:spPr>
        <a:xfrm>
          <a:off x="20199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632" name="n_1mainValue【公民館】&#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や公営住宅等においては，有形固定資産減価償却率は類似団体内平均値を下回っているものの，多くの資産において，類似団体内平均値・全国平均・東京都平均を上回っている。特に学校施設においては施設規模が大きく，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年以上経過している建物を多く有しており，類似団体平均値を上回っていることから，引き続き，計画的な更新・維持保全を行っていく必要がある。今後は，平成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調布市公共施設等総合管理計画における基本方針や調布市公共建築物維持保全計画に基づき，市民の共有財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232,473
228,125
21.58
91,407,686
86,930,454
3,837,801
47,022,775
39,235,812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115389</xdr:rowOff>
    </xdr:from>
    <xdr:to>
      <xdr:col>24</xdr:col>
      <xdr:colOff>62865</xdr:colOff>
      <xdr:row>40</xdr:row>
      <xdr:rowOff>161109</xdr:rowOff>
    </xdr:to>
    <xdr:cxnSp macro="">
      <xdr:nvCxnSpPr>
        <xdr:cNvPr id="58" name="直線コネクタ 57"/>
        <xdr:cNvCxnSpPr/>
      </xdr:nvCxnSpPr>
      <xdr:spPr>
        <a:xfrm flipV="1">
          <a:off x="4634865" y="560178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164936</xdr:rowOff>
    </xdr:from>
    <xdr:ext cx="405111" cy="259045"/>
    <xdr:sp macro="" textlink="">
      <xdr:nvSpPr>
        <xdr:cNvPr id="59" name="【図書館】&#10;有形固定資産減価償却率最小値テキスト"/>
        <xdr:cNvSpPr txBox="1"/>
      </xdr:nvSpPr>
      <xdr:spPr>
        <a:xfrm>
          <a:off x="46736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161109</xdr:rowOff>
    </xdr:from>
    <xdr:to>
      <xdr:col>24</xdr:col>
      <xdr:colOff>152400</xdr:colOff>
      <xdr:row>40</xdr:row>
      <xdr:rowOff>161109</xdr:rowOff>
    </xdr:to>
    <xdr:cxnSp macro="">
      <xdr:nvCxnSpPr>
        <xdr:cNvPr id="60" name="直線コネクタ 59"/>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62066</xdr:rowOff>
    </xdr:from>
    <xdr:ext cx="405111" cy="259045"/>
    <xdr:sp macro="" textlink="">
      <xdr:nvSpPr>
        <xdr:cNvPr id="61" name="【図書館】&#10;有形固定資産減価償却率最大値テキスト"/>
        <xdr:cNvSpPr txBox="1"/>
      </xdr:nvSpPr>
      <xdr:spPr>
        <a:xfrm>
          <a:off x="4673600" y="537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115389</xdr:rowOff>
    </xdr:from>
    <xdr:to>
      <xdr:col>24</xdr:col>
      <xdr:colOff>152400</xdr:colOff>
      <xdr:row>32</xdr:row>
      <xdr:rowOff>115389</xdr:rowOff>
    </xdr:to>
    <xdr:cxnSp macro="">
      <xdr:nvCxnSpPr>
        <xdr:cNvPr id="62" name="直線コネクタ 61"/>
        <xdr:cNvCxnSpPr/>
      </xdr:nvCxnSpPr>
      <xdr:spPr>
        <a:xfrm>
          <a:off x="4546600" y="560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54446</xdr:rowOff>
    </xdr:from>
    <xdr:ext cx="405111" cy="259045"/>
    <xdr:sp macro="" textlink="">
      <xdr:nvSpPr>
        <xdr:cNvPr id="63" name="【図書館】&#10;有形固定資産減価償却率平均値テキスト"/>
        <xdr:cNvSpPr txBox="1"/>
      </xdr:nvSpPr>
      <xdr:spPr>
        <a:xfrm>
          <a:off x="4673600" y="674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64" name="フローチャート: 判断 63"/>
        <xdr:cNvSpPr/>
      </xdr:nvSpPr>
      <xdr:spPr>
        <a:xfrm>
          <a:off x="4584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144599</xdr:rowOff>
    </xdr:from>
    <xdr:to>
      <xdr:col>20</xdr:col>
      <xdr:colOff>38100</xdr:colOff>
      <xdr:row>42</xdr:row>
      <xdr:rowOff>74749</xdr:rowOff>
    </xdr:to>
    <xdr:sp macro="" textlink="">
      <xdr:nvSpPr>
        <xdr:cNvPr id="65" name="フローチャート: 判断 64"/>
        <xdr:cNvSpPr/>
      </xdr:nvSpPr>
      <xdr:spPr>
        <a:xfrm>
          <a:off x="3746500" y="7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65876</xdr:rowOff>
    </xdr:from>
    <xdr:ext cx="405111" cy="259045"/>
    <xdr:sp macro="" textlink="">
      <xdr:nvSpPr>
        <xdr:cNvPr id="66" name="n_1aveValue【図書館】&#10;有形固定資産減価償却率"/>
        <xdr:cNvSpPr txBox="1"/>
      </xdr:nvSpPr>
      <xdr:spPr>
        <a:xfrm>
          <a:off x="3582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77651</xdr:rowOff>
    </xdr:from>
    <xdr:to>
      <xdr:col>15</xdr:col>
      <xdr:colOff>101600</xdr:colOff>
      <xdr:row>41</xdr:row>
      <xdr:rowOff>7801</xdr:rowOff>
    </xdr:to>
    <xdr:sp macro="" textlink="">
      <xdr:nvSpPr>
        <xdr:cNvPr id="67" name="フローチャート: 判断 66"/>
        <xdr:cNvSpPr/>
      </xdr:nvSpPr>
      <xdr:spPr>
        <a:xfrm>
          <a:off x="2857500" y="693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24328</xdr:rowOff>
    </xdr:from>
    <xdr:ext cx="405111" cy="259045"/>
    <xdr:sp macro="" textlink="">
      <xdr:nvSpPr>
        <xdr:cNvPr id="68" name="n_2aveValue【図書館】&#10;有形固定資産減価償却率"/>
        <xdr:cNvSpPr txBox="1"/>
      </xdr:nvSpPr>
      <xdr:spPr>
        <a:xfrm>
          <a:off x="2705744" y="671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4" name="楕円 73"/>
        <xdr:cNvSpPr/>
      </xdr:nvSpPr>
      <xdr:spPr>
        <a:xfrm>
          <a:off x="3746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84744</xdr:rowOff>
    </xdr:from>
    <xdr:ext cx="405111" cy="259045"/>
    <xdr:sp macro="" textlink="">
      <xdr:nvSpPr>
        <xdr:cNvPr id="75" name="n_1mainValue【図書館】&#10;有形固定資産減価償却率"/>
        <xdr:cNvSpPr txBox="1"/>
      </xdr:nvSpPr>
      <xdr:spPr>
        <a:xfrm>
          <a:off x="3582044" y="659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0" name="直線コネクタ 99"/>
        <xdr:cNvCxnSpPr/>
      </xdr:nvCxnSpPr>
      <xdr:spPr>
        <a:xfrm flipV="1">
          <a:off x="10476865" y="586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2" name="直線コネクタ 10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3827</xdr:rowOff>
    </xdr:from>
    <xdr:ext cx="469744" cy="259045"/>
    <xdr:sp macro="" textlink="">
      <xdr:nvSpPr>
        <xdr:cNvPr id="105" name="【図書館】&#10;一人当たり面積平均値テキスト"/>
        <xdr:cNvSpPr txBox="1"/>
      </xdr:nvSpPr>
      <xdr:spPr>
        <a:xfrm>
          <a:off x="1051560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06" name="フローチャート: 判断 105"/>
        <xdr:cNvSpPr/>
      </xdr:nvSpPr>
      <xdr:spPr>
        <a:xfrm>
          <a:off x="10426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10"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6" name="楕円 11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22877</xdr:rowOff>
    </xdr:from>
    <xdr:ext cx="469744" cy="259045"/>
    <xdr:sp macro="" textlink="">
      <xdr:nvSpPr>
        <xdr:cNvPr id="117"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104775</xdr:rowOff>
    </xdr:from>
    <xdr:to>
      <xdr:col>24</xdr:col>
      <xdr:colOff>62865</xdr:colOff>
      <xdr:row>62</xdr:row>
      <xdr:rowOff>150495</xdr:rowOff>
    </xdr:to>
    <xdr:cxnSp macro="">
      <xdr:nvCxnSpPr>
        <xdr:cNvPr id="141" name="直線コネクタ 140"/>
        <xdr:cNvCxnSpPr/>
      </xdr:nvCxnSpPr>
      <xdr:spPr>
        <a:xfrm flipV="1">
          <a:off x="4634865"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154322</xdr:rowOff>
    </xdr:from>
    <xdr:ext cx="405111" cy="259045"/>
    <xdr:sp macro="" textlink="">
      <xdr:nvSpPr>
        <xdr:cNvPr id="142" name="【体育館・プール】&#10;有形固定資産減価償却率最小値テキスト"/>
        <xdr:cNvSpPr txBox="1"/>
      </xdr:nvSpPr>
      <xdr:spPr>
        <a:xfrm>
          <a:off x="46736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150495</xdr:rowOff>
    </xdr:from>
    <xdr:to>
      <xdr:col>24</xdr:col>
      <xdr:colOff>152400</xdr:colOff>
      <xdr:row>62</xdr:row>
      <xdr:rowOff>150495</xdr:rowOff>
    </xdr:to>
    <xdr:cxnSp macro="">
      <xdr:nvCxnSpPr>
        <xdr:cNvPr id="143" name="直線コネクタ 142"/>
        <xdr:cNvCxnSpPr/>
      </xdr:nvCxnSpPr>
      <xdr:spPr>
        <a:xfrm>
          <a:off x="4546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51452</xdr:rowOff>
    </xdr:from>
    <xdr:ext cx="405111" cy="259045"/>
    <xdr:sp macro="" textlink="">
      <xdr:nvSpPr>
        <xdr:cNvPr id="144" name="【体育館・プール】&#10;有形固定資産減価償却率最大値テキスト"/>
        <xdr:cNvSpPr txBox="1"/>
      </xdr:nvSpPr>
      <xdr:spPr>
        <a:xfrm>
          <a:off x="4673600" y="948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104775</xdr:rowOff>
    </xdr:from>
    <xdr:to>
      <xdr:col>24</xdr:col>
      <xdr:colOff>152400</xdr:colOff>
      <xdr:row>56</xdr:row>
      <xdr:rowOff>104775</xdr:rowOff>
    </xdr:to>
    <xdr:cxnSp macro="">
      <xdr:nvCxnSpPr>
        <xdr:cNvPr id="145" name="直線コネクタ 144"/>
        <xdr:cNvCxnSpPr/>
      </xdr:nvCxnSpPr>
      <xdr:spPr>
        <a:xfrm>
          <a:off x="4546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46" name="【体育館・プール】&#10;有形固定資産減価償却率平均値テキスト"/>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47" name="フローチャート: 判断 14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49"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21590</xdr:rowOff>
    </xdr:from>
    <xdr:to>
      <xdr:col>15</xdr:col>
      <xdr:colOff>101600</xdr:colOff>
      <xdr:row>57</xdr:row>
      <xdr:rowOff>123190</xdr:rowOff>
    </xdr:to>
    <xdr:sp macro="" textlink="">
      <xdr:nvSpPr>
        <xdr:cNvPr id="150" name="フローチャート: 判断 149"/>
        <xdr:cNvSpPr/>
      </xdr:nvSpPr>
      <xdr:spPr>
        <a:xfrm>
          <a:off x="2857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55</xdr:row>
      <xdr:rowOff>139717</xdr:rowOff>
    </xdr:from>
    <xdr:ext cx="405111" cy="259045"/>
    <xdr:sp macro="" textlink="">
      <xdr:nvSpPr>
        <xdr:cNvPr id="151" name="n_2aveValue【体育館・プール】&#10;有形固定資産減価償却率"/>
        <xdr:cNvSpPr txBox="1"/>
      </xdr:nvSpPr>
      <xdr:spPr>
        <a:xfrm>
          <a:off x="2705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57" name="楕円 156"/>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93997</xdr:rowOff>
    </xdr:from>
    <xdr:ext cx="405111" cy="259045"/>
    <xdr:sp macro="" textlink="">
      <xdr:nvSpPr>
        <xdr:cNvPr id="158" name="n_1mainValue【体育館・プール】&#10;有形固定資産減価償却率"/>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106135</xdr:rowOff>
    </xdr:from>
    <xdr:to>
      <xdr:col>54</xdr:col>
      <xdr:colOff>189865</xdr:colOff>
      <xdr:row>64</xdr:row>
      <xdr:rowOff>65315</xdr:rowOff>
    </xdr:to>
    <xdr:cxnSp macro="">
      <xdr:nvCxnSpPr>
        <xdr:cNvPr id="185" name="直線コネクタ 184"/>
        <xdr:cNvCxnSpPr/>
      </xdr:nvCxnSpPr>
      <xdr:spPr>
        <a:xfrm flipV="1">
          <a:off x="10476865" y="95358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69142</xdr:rowOff>
    </xdr:from>
    <xdr:ext cx="469744" cy="259045"/>
    <xdr:sp macro="" textlink="">
      <xdr:nvSpPr>
        <xdr:cNvPr id="186" name="【体育館・プール】&#10;一人当たり面積最小値テキスト"/>
        <xdr:cNvSpPr txBox="1"/>
      </xdr:nvSpPr>
      <xdr:spPr>
        <a:xfrm>
          <a:off x="10515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65315</xdr:rowOff>
    </xdr:from>
    <xdr:to>
      <xdr:col>55</xdr:col>
      <xdr:colOff>88900</xdr:colOff>
      <xdr:row>64</xdr:row>
      <xdr:rowOff>65315</xdr:rowOff>
    </xdr:to>
    <xdr:cxnSp macro="">
      <xdr:nvCxnSpPr>
        <xdr:cNvPr id="187" name="直線コネクタ 186"/>
        <xdr:cNvCxnSpPr/>
      </xdr:nvCxnSpPr>
      <xdr:spPr>
        <a:xfrm>
          <a:off x="10388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52812</xdr:rowOff>
    </xdr:from>
    <xdr:ext cx="469744" cy="259045"/>
    <xdr:sp macro="" textlink="">
      <xdr:nvSpPr>
        <xdr:cNvPr id="188" name="【体育館・プール】&#10;一人当たり面積最大値テキスト"/>
        <xdr:cNvSpPr txBox="1"/>
      </xdr:nvSpPr>
      <xdr:spPr>
        <a:xfrm>
          <a:off x="10515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106135</xdr:rowOff>
    </xdr:from>
    <xdr:to>
      <xdr:col>55</xdr:col>
      <xdr:colOff>88900</xdr:colOff>
      <xdr:row>55</xdr:row>
      <xdr:rowOff>106135</xdr:rowOff>
    </xdr:to>
    <xdr:cxnSp macro="">
      <xdr:nvCxnSpPr>
        <xdr:cNvPr id="189" name="直線コネクタ 188"/>
        <xdr:cNvCxnSpPr/>
      </xdr:nvCxnSpPr>
      <xdr:spPr>
        <a:xfrm>
          <a:off x="10388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123570</xdr:rowOff>
    </xdr:from>
    <xdr:ext cx="469744" cy="259045"/>
    <xdr:sp macro="" textlink="">
      <xdr:nvSpPr>
        <xdr:cNvPr id="190" name="【体育館・プール】&#10;一人当たり面積平均値テキスト"/>
        <xdr:cNvSpPr txBox="1"/>
      </xdr:nvSpPr>
      <xdr:spPr>
        <a:xfrm>
          <a:off x="10515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145143</xdr:rowOff>
    </xdr:from>
    <xdr:to>
      <xdr:col>55</xdr:col>
      <xdr:colOff>50800</xdr:colOff>
      <xdr:row>61</xdr:row>
      <xdr:rowOff>75293</xdr:rowOff>
    </xdr:to>
    <xdr:sp macro="" textlink="">
      <xdr:nvSpPr>
        <xdr:cNvPr id="191" name="フローチャート: 判断 190"/>
        <xdr:cNvSpPr/>
      </xdr:nvSpPr>
      <xdr:spPr>
        <a:xfrm>
          <a:off x="10426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47172</xdr:rowOff>
    </xdr:from>
    <xdr:to>
      <xdr:col>50</xdr:col>
      <xdr:colOff>165100</xdr:colOff>
      <xdr:row>60</xdr:row>
      <xdr:rowOff>148772</xdr:rowOff>
    </xdr:to>
    <xdr:sp macro="" textlink="">
      <xdr:nvSpPr>
        <xdr:cNvPr id="192" name="フローチャート: 判断 191"/>
        <xdr:cNvSpPr/>
      </xdr:nvSpPr>
      <xdr:spPr>
        <a:xfrm>
          <a:off x="9588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165299</xdr:rowOff>
    </xdr:from>
    <xdr:ext cx="469744" cy="259045"/>
    <xdr:sp macro="" textlink="">
      <xdr:nvSpPr>
        <xdr:cNvPr id="193" name="n_1aveValue【体育館・プール】&#10;一人当たり面積"/>
        <xdr:cNvSpPr txBox="1"/>
      </xdr:nvSpPr>
      <xdr:spPr>
        <a:xfrm>
          <a:off x="9391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63500</xdr:rowOff>
    </xdr:from>
    <xdr:to>
      <xdr:col>46</xdr:col>
      <xdr:colOff>38100</xdr:colOff>
      <xdr:row>62</xdr:row>
      <xdr:rowOff>165100</xdr:rowOff>
    </xdr:to>
    <xdr:sp macro="" textlink="">
      <xdr:nvSpPr>
        <xdr:cNvPr id="194" name="フローチャート: 判断 193"/>
        <xdr:cNvSpPr/>
      </xdr:nvSpPr>
      <xdr:spPr>
        <a:xfrm>
          <a:off x="8699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10177</xdr:rowOff>
    </xdr:from>
    <xdr:ext cx="469744" cy="259045"/>
    <xdr:sp macro="" textlink="">
      <xdr:nvSpPr>
        <xdr:cNvPr id="195" name="n_2aveValue【体育館・プール】&#10;一人当たり面積"/>
        <xdr:cNvSpPr txBox="1"/>
      </xdr:nvSpPr>
      <xdr:spPr>
        <a:xfrm>
          <a:off x="8515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201" name="楕円 200"/>
        <xdr:cNvSpPr/>
      </xdr:nvSpPr>
      <xdr:spPr>
        <a:xfrm>
          <a:off x="958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107242</xdr:rowOff>
    </xdr:from>
    <xdr:ext cx="469744" cy="259045"/>
    <xdr:sp macro="" textlink="">
      <xdr:nvSpPr>
        <xdr:cNvPr id="202" name="n_1mainValue【体育館・プール】&#10;一人当たり面積"/>
        <xdr:cNvSpPr txBox="1"/>
      </xdr:nvSpPr>
      <xdr:spPr>
        <a:xfrm>
          <a:off x="9391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3" name="テキスト ボックス 22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5" name="テキスト ボックス 22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95250</xdr:rowOff>
    </xdr:from>
    <xdr:to>
      <xdr:col>24</xdr:col>
      <xdr:colOff>62865</xdr:colOff>
      <xdr:row>86</xdr:row>
      <xdr:rowOff>72389</xdr:rowOff>
    </xdr:to>
    <xdr:cxnSp macro="">
      <xdr:nvCxnSpPr>
        <xdr:cNvPr id="227" name="直線コネクタ 226"/>
        <xdr:cNvCxnSpPr/>
      </xdr:nvCxnSpPr>
      <xdr:spPr>
        <a:xfrm flipV="1">
          <a:off x="4634865" y="1346835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28"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29" name="直線コネクタ 22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41927</xdr:rowOff>
    </xdr:from>
    <xdr:ext cx="405111" cy="259045"/>
    <xdr:sp macro="" textlink="">
      <xdr:nvSpPr>
        <xdr:cNvPr id="230" name="【福祉施設】&#10;有形固定資産減価償却率最大値テキスト"/>
        <xdr:cNvSpPr txBox="1"/>
      </xdr:nvSpPr>
      <xdr:spPr>
        <a:xfrm>
          <a:off x="4673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95250</xdr:rowOff>
    </xdr:from>
    <xdr:to>
      <xdr:col>24</xdr:col>
      <xdr:colOff>152400</xdr:colOff>
      <xdr:row>78</xdr:row>
      <xdr:rowOff>95250</xdr:rowOff>
    </xdr:to>
    <xdr:cxnSp macro="">
      <xdr:nvCxnSpPr>
        <xdr:cNvPr id="231" name="直線コネクタ 230"/>
        <xdr:cNvCxnSpPr/>
      </xdr:nvCxnSpPr>
      <xdr:spPr>
        <a:xfrm>
          <a:off x="4546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163847</xdr:rowOff>
    </xdr:from>
    <xdr:ext cx="405111" cy="259045"/>
    <xdr:sp macro="" textlink="">
      <xdr:nvSpPr>
        <xdr:cNvPr id="232" name="【福祉施設】&#10;有形固定資産減価償却率平均値テキスト"/>
        <xdr:cNvSpPr txBox="1"/>
      </xdr:nvSpPr>
      <xdr:spPr>
        <a:xfrm>
          <a:off x="4673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33" name="フローチャート: 判断 232"/>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34" name="フローチャート: 判断 233"/>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35"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120650</xdr:rowOff>
    </xdr:from>
    <xdr:to>
      <xdr:col>15</xdr:col>
      <xdr:colOff>101600</xdr:colOff>
      <xdr:row>83</xdr:row>
      <xdr:rowOff>50800</xdr:rowOff>
    </xdr:to>
    <xdr:sp macro="" textlink="">
      <xdr:nvSpPr>
        <xdr:cNvPr id="236" name="フローチャート: 判断 23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67327</xdr:rowOff>
    </xdr:from>
    <xdr:ext cx="405111" cy="259045"/>
    <xdr:sp macro="" textlink="">
      <xdr:nvSpPr>
        <xdr:cNvPr id="237" name="n_2aveValue【福祉施設】&#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243" name="楕円 242"/>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72407</xdr:rowOff>
    </xdr:from>
    <xdr:ext cx="405111" cy="259045"/>
    <xdr:sp macro="" textlink="">
      <xdr:nvSpPr>
        <xdr:cNvPr id="244" name="n_1mainValue【福祉施設】&#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5" name="テキスト ボックス 25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56" name="直線コネクタ 25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7" name="テキスト ボックス 25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8" name="直線コネクタ 25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9" name="テキスト ボックス 25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0" name="直線コネクタ 25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1" name="テキスト ボックス 26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2" name="直線コネクタ 26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3" name="テキスト ボックス 26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60961</xdr:rowOff>
    </xdr:to>
    <xdr:cxnSp macro="">
      <xdr:nvCxnSpPr>
        <xdr:cNvPr id="267" name="直線コネクタ 266"/>
        <xdr:cNvCxnSpPr/>
      </xdr:nvCxnSpPr>
      <xdr:spPr>
        <a:xfrm flipV="1">
          <a:off x="10476865" y="135026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64788</xdr:rowOff>
    </xdr:from>
    <xdr:ext cx="469744" cy="259045"/>
    <xdr:sp macro="" textlink="">
      <xdr:nvSpPr>
        <xdr:cNvPr id="268" name="【福祉施設】&#10;一人当たり面積最小値テキスト"/>
        <xdr:cNvSpPr txBox="1"/>
      </xdr:nvSpPr>
      <xdr:spPr>
        <a:xfrm>
          <a:off x="10515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60961</xdr:rowOff>
    </xdr:from>
    <xdr:to>
      <xdr:col>55</xdr:col>
      <xdr:colOff>88900</xdr:colOff>
      <xdr:row>86</xdr:row>
      <xdr:rowOff>60961</xdr:rowOff>
    </xdr:to>
    <xdr:cxnSp macro="">
      <xdr:nvCxnSpPr>
        <xdr:cNvPr id="269" name="直線コネクタ 268"/>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70"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71" name="直線コネクタ 270"/>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272" name="【福祉施設】&#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73" name="フローチャート: 判断 272"/>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274" name="フローチャート: 判断 273"/>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102888</xdr:rowOff>
    </xdr:from>
    <xdr:ext cx="469744" cy="259045"/>
    <xdr:sp macro="" textlink="">
      <xdr:nvSpPr>
        <xdr:cNvPr id="275"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10161</xdr:rowOff>
    </xdr:from>
    <xdr:to>
      <xdr:col>46</xdr:col>
      <xdr:colOff>38100</xdr:colOff>
      <xdr:row>86</xdr:row>
      <xdr:rowOff>111761</xdr:rowOff>
    </xdr:to>
    <xdr:sp macro="" textlink="">
      <xdr:nvSpPr>
        <xdr:cNvPr id="276" name="フローチャート: 判断 275"/>
        <xdr:cNvSpPr/>
      </xdr:nvSpPr>
      <xdr:spPr>
        <a:xfrm>
          <a:off x="8699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128288</xdr:rowOff>
    </xdr:from>
    <xdr:ext cx="469744" cy="259045"/>
    <xdr:sp macro="" textlink="">
      <xdr:nvSpPr>
        <xdr:cNvPr id="277" name="n_2aveValue【福祉施設】&#10;一人当たり面積"/>
        <xdr:cNvSpPr txBox="1"/>
      </xdr:nvSpPr>
      <xdr:spPr>
        <a:xfrm>
          <a:off x="85154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283" name="楕円 282"/>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139716</xdr:rowOff>
    </xdr:from>
    <xdr:ext cx="469744" cy="259045"/>
    <xdr:sp macro="" textlink="">
      <xdr:nvSpPr>
        <xdr:cNvPr id="284" name="n_1mainValue【福祉施設】&#10;一人当たり面積"/>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6" name="直線コネクタ 29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7" name="テキスト ボックス 29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8" name="直線コネクタ 29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9" name="テキスト ボックス 29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0" name="直線コネクタ 29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1" name="テキスト ボックス 30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2" name="直線コネクタ 30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3" name="テキスト ボックス 30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117348</xdr:rowOff>
    </xdr:from>
    <xdr:to>
      <xdr:col>24</xdr:col>
      <xdr:colOff>62865</xdr:colOff>
      <xdr:row>107</xdr:row>
      <xdr:rowOff>64770</xdr:rowOff>
    </xdr:to>
    <xdr:cxnSp macro="">
      <xdr:nvCxnSpPr>
        <xdr:cNvPr id="307" name="直線コネクタ 306"/>
        <xdr:cNvCxnSpPr/>
      </xdr:nvCxnSpPr>
      <xdr:spPr>
        <a:xfrm flipV="1">
          <a:off x="4634865" y="17605248"/>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68597</xdr:rowOff>
    </xdr:from>
    <xdr:ext cx="405111" cy="259045"/>
    <xdr:sp macro="" textlink="">
      <xdr:nvSpPr>
        <xdr:cNvPr id="308" name="【市民会館】&#10;有形固定資産減価償却率最小値テキスト"/>
        <xdr:cNvSpPr txBox="1"/>
      </xdr:nvSpPr>
      <xdr:spPr>
        <a:xfrm>
          <a:off x="46736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64770</xdr:rowOff>
    </xdr:from>
    <xdr:to>
      <xdr:col>24</xdr:col>
      <xdr:colOff>152400</xdr:colOff>
      <xdr:row>107</xdr:row>
      <xdr:rowOff>64770</xdr:rowOff>
    </xdr:to>
    <xdr:cxnSp macro="">
      <xdr:nvCxnSpPr>
        <xdr:cNvPr id="309" name="直線コネクタ 308"/>
        <xdr:cNvCxnSpPr/>
      </xdr:nvCxnSpPr>
      <xdr:spPr>
        <a:xfrm>
          <a:off x="4546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64025</xdr:rowOff>
    </xdr:from>
    <xdr:ext cx="405111" cy="259045"/>
    <xdr:sp macro="" textlink="">
      <xdr:nvSpPr>
        <xdr:cNvPr id="310" name="【市民会館】&#10;有形固定資産減価償却率最大値テキスト"/>
        <xdr:cNvSpPr txBox="1"/>
      </xdr:nvSpPr>
      <xdr:spPr>
        <a:xfrm>
          <a:off x="4673600"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117348</xdr:rowOff>
    </xdr:from>
    <xdr:to>
      <xdr:col>24</xdr:col>
      <xdr:colOff>152400</xdr:colOff>
      <xdr:row>102</xdr:row>
      <xdr:rowOff>117348</xdr:rowOff>
    </xdr:to>
    <xdr:cxnSp macro="">
      <xdr:nvCxnSpPr>
        <xdr:cNvPr id="311" name="直線コネクタ 310"/>
        <xdr:cNvCxnSpPr/>
      </xdr:nvCxnSpPr>
      <xdr:spPr>
        <a:xfrm>
          <a:off x="4546600" y="1760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102125</xdr:rowOff>
    </xdr:from>
    <xdr:ext cx="405111" cy="259045"/>
    <xdr:sp macro="" textlink="">
      <xdr:nvSpPr>
        <xdr:cNvPr id="312" name="【市民会館】&#10;有形固定資産減価償却率平均値テキスト"/>
        <xdr:cNvSpPr txBox="1"/>
      </xdr:nvSpPr>
      <xdr:spPr>
        <a:xfrm>
          <a:off x="4673600" y="1776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123698</xdr:rowOff>
    </xdr:from>
    <xdr:to>
      <xdr:col>24</xdr:col>
      <xdr:colOff>114300</xdr:colOff>
      <xdr:row>104</xdr:row>
      <xdr:rowOff>53848</xdr:rowOff>
    </xdr:to>
    <xdr:sp macro="" textlink="">
      <xdr:nvSpPr>
        <xdr:cNvPr id="313" name="フローチャート: 判断 312"/>
        <xdr:cNvSpPr/>
      </xdr:nvSpPr>
      <xdr:spPr>
        <a:xfrm>
          <a:off x="45847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121413</xdr:rowOff>
    </xdr:from>
    <xdr:to>
      <xdr:col>20</xdr:col>
      <xdr:colOff>38100</xdr:colOff>
      <xdr:row>103</xdr:row>
      <xdr:rowOff>51563</xdr:rowOff>
    </xdr:to>
    <xdr:sp macro="" textlink="">
      <xdr:nvSpPr>
        <xdr:cNvPr id="314" name="フローチャート: 判断 313"/>
        <xdr:cNvSpPr/>
      </xdr:nvSpPr>
      <xdr:spPr>
        <a:xfrm>
          <a:off x="3746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42690</xdr:rowOff>
    </xdr:from>
    <xdr:ext cx="405111" cy="259045"/>
    <xdr:sp macro="" textlink="">
      <xdr:nvSpPr>
        <xdr:cNvPr id="315" name="n_1aveValue【市民会館】&#10;有形固定資産減価償却率"/>
        <xdr:cNvSpPr txBox="1"/>
      </xdr:nvSpPr>
      <xdr:spPr>
        <a:xfrm>
          <a:off x="35820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75692</xdr:rowOff>
    </xdr:from>
    <xdr:to>
      <xdr:col>15</xdr:col>
      <xdr:colOff>101600</xdr:colOff>
      <xdr:row>103</xdr:row>
      <xdr:rowOff>5842</xdr:rowOff>
    </xdr:to>
    <xdr:sp macro="" textlink="">
      <xdr:nvSpPr>
        <xdr:cNvPr id="316" name="フローチャート: 判断 315"/>
        <xdr:cNvSpPr/>
      </xdr:nvSpPr>
      <xdr:spPr>
        <a:xfrm>
          <a:off x="2857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22369</xdr:rowOff>
    </xdr:from>
    <xdr:ext cx="405111" cy="259045"/>
    <xdr:sp macro="" textlink="">
      <xdr:nvSpPr>
        <xdr:cNvPr id="317" name="n_2aveValue【市民会館】&#10;有形固定資産減価償却率"/>
        <xdr:cNvSpPr txBox="1"/>
      </xdr:nvSpPr>
      <xdr:spPr>
        <a:xfrm>
          <a:off x="2705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87122</xdr:rowOff>
    </xdr:from>
    <xdr:to>
      <xdr:col>20</xdr:col>
      <xdr:colOff>38100</xdr:colOff>
      <xdr:row>102</xdr:row>
      <xdr:rowOff>17272</xdr:rowOff>
    </xdr:to>
    <xdr:sp macro="" textlink="">
      <xdr:nvSpPr>
        <xdr:cNvPr id="323" name="楕円 322"/>
        <xdr:cNvSpPr/>
      </xdr:nvSpPr>
      <xdr:spPr>
        <a:xfrm>
          <a:off x="3746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33799</xdr:rowOff>
    </xdr:from>
    <xdr:ext cx="405111" cy="259045"/>
    <xdr:sp macro="" textlink="">
      <xdr:nvSpPr>
        <xdr:cNvPr id="324" name="n_1mainValue【市民会館】&#10;有形固定資産減価償却率"/>
        <xdr:cNvSpPr txBox="1"/>
      </xdr:nvSpPr>
      <xdr:spPr>
        <a:xfrm>
          <a:off x="35820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5" name="テキスト ボックス 33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105</xdr:row>
      <xdr:rowOff>158750</xdr:rowOff>
    </xdr:from>
    <xdr:to>
      <xdr:col>54</xdr:col>
      <xdr:colOff>189865</xdr:colOff>
      <xdr:row>108</xdr:row>
      <xdr:rowOff>0</xdr:rowOff>
    </xdr:to>
    <xdr:cxnSp macro="">
      <xdr:nvCxnSpPr>
        <xdr:cNvPr id="349" name="直線コネクタ 348"/>
        <xdr:cNvCxnSpPr/>
      </xdr:nvCxnSpPr>
      <xdr:spPr>
        <a:xfrm flipV="1">
          <a:off x="10476865" y="18161000"/>
          <a:ext cx="0" cy="35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35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51" name="直線コネクタ 35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105427</xdr:rowOff>
    </xdr:from>
    <xdr:ext cx="469744" cy="259045"/>
    <xdr:sp macro="" textlink="">
      <xdr:nvSpPr>
        <xdr:cNvPr id="352" name="【市民会館】&#10;一人当たり面積最大値テキスト"/>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158750</xdr:rowOff>
    </xdr:from>
    <xdr:to>
      <xdr:col>55</xdr:col>
      <xdr:colOff>88900</xdr:colOff>
      <xdr:row>105</xdr:row>
      <xdr:rowOff>158750</xdr:rowOff>
    </xdr:to>
    <xdr:cxnSp macro="">
      <xdr:nvCxnSpPr>
        <xdr:cNvPr id="353" name="直線コネクタ 352"/>
        <xdr:cNvCxnSpPr/>
      </xdr:nvCxnSpPr>
      <xdr:spPr>
        <a:xfrm>
          <a:off x="10388600" y="181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130827</xdr:rowOff>
    </xdr:from>
    <xdr:ext cx="469744" cy="259045"/>
    <xdr:sp macro="" textlink="">
      <xdr:nvSpPr>
        <xdr:cNvPr id="354" name="【市民会館】&#10;一人当たり面積平均値テキスト"/>
        <xdr:cNvSpPr txBox="1"/>
      </xdr:nvSpPr>
      <xdr:spPr>
        <a:xfrm>
          <a:off x="10515600" y="183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152400</xdr:rowOff>
    </xdr:from>
    <xdr:to>
      <xdr:col>55</xdr:col>
      <xdr:colOff>50800</xdr:colOff>
      <xdr:row>107</xdr:row>
      <xdr:rowOff>82550</xdr:rowOff>
    </xdr:to>
    <xdr:sp macro="" textlink="">
      <xdr:nvSpPr>
        <xdr:cNvPr id="355" name="フローチャート: 判断 354"/>
        <xdr:cNvSpPr/>
      </xdr:nvSpPr>
      <xdr:spPr>
        <a:xfrm>
          <a:off x="10426700" y="183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165100</xdr:rowOff>
    </xdr:from>
    <xdr:to>
      <xdr:col>50</xdr:col>
      <xdr:colOff>165100</xdr:colOff>
      <xdr:row>105</xdr:row>
      <xdr:rowOff>95250</xdr:rowOff>
    </xdr:to>
    <xdr:sp macro="" textlink="">
      <xdr:nvSpPr>
        <xdr:cNvPr id="356" name="フローチャート: 判断 355"/>
        <xdr:cNvSpPr/>
      </xdr:nvSpPr>
      <xdr:spPr>
        <a:xfrm>
          <a:off x="958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86377</xdr:rowOff>
    </xdr:from>
    <xdr:ext cx="469744" cy="259045"/>
    <xdr:sp macro="" textlink="">
      <xdr:nvSpPr>
        <xdr:cNvPr id="357" name="n_1aveValue【市民会館】&#10;一人当たり面積"/>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95250</xdr:rowOff>
    </xdr:from>
    <xdr:to>
      <xdr:col>46</xdr:col>
      <xdr:colOff>38100</xdr:colOff>
      <xdr:row>108</xdr:row>
      <xdr:rowOff>25400</xdr:rowOff>
    </xdr:to>
    <xdr:sp macro="" textlink="">
      <xdr:nvSpPr>
        <xdr:cNvPr id="358" name="フローチャート: 判断 357"/>
        <xdr:cNvSpPr/>
      </xdr:nvSpPr>
      <xdr:spPr>
        <a:xfrm>
          <a:off x="8699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41927</xdr:rowOff>
    </xdr:from>
    <xdr:ext cx="469744" cy="259045"/>
    <xdr:sp macro="" textlink="">
      <xdr:nvSpPr>
        <xdr:cNvPr id="359"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133350</xdr:rowOff>
    </xdr:from>
    <xdr:to>
      <xdr:col>50</xdr:col>
      <xdr:colOff>165100</xdr:colOff>
      <xdr:row>100</xdr:row>
      <xdr:rowOff>63500</xdr:rowOff>
    </xdr:to>
    <xdr:sp macro="" textlink="">
      <xdr:nvSpPr>
        <xdr:cNvPr id="365" name="楕円 364"/>
        <xdr:cNvSpPr/>
      </xdr:nvSpPr>
      <xdr:spPr>
        <a:xfrm>
          <a:off x="95885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80027</xdr:rowOff>
    </xdr:from>
    <xdr:ext cx="469744" cy="259045"/>
    <xdr:sp macro="" textlink="">
      <xdr:nvSpPr>
        <xdr:cNvPr id="366" name="n_1mainValue【市民会館】&#10;一人当たり面積"/>
        <xdr:cNvSpPr txBox="1"/>
      </xdr:nvSpPr>
      <xdr:spPr>
        <a:xfrm>
          <a:off x="9391727"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7" name="テキスト ボックス 3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5" name="テキスト ボックス 3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7" name="テキスト ボックス 38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78486</xdr:rowOff>
    </xdr:from>
    <xdr:to>
      <xdr:col>85</xdr:col>
      <xdr:colOff>126364</xdr:colOff>
      <xdr:row>40</xdr:row>
      <xdr:rowOff>25908</xdr:rowOff>
    </xdr:to>
    <xdr:cxnSp macro="">
      <xdr:nvCxnSpPr>
        <xdr:cNvPr id="389" name="直線コネクタ 388"/>
        <xdr:cNvCxnSpPr/>
      </xdr:nvCxnSpPr>
      <xdr:spPr>
        <a:xfrm flipV="1">
          <a:off x="16318864" y="6422136"/>
          <a:ext cx="0" cy="46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29735</xdr:rowOff>
    </xdr:from>
    <xdr:ext cx="405111" cy="259045"/>
    <xdr:sp macro="" textlink="">
      <xdr:nvSpPr>
        <xdr:cNvPr id="390" name="【一般廃棄物処理施設】&#10;有形固定資産減価償却率最小値テキスト"/>
        <xdr:cNvSpPr txBox="1"/>
      </xdr:nvSpPr>
      <xdr:spPr>
        <a:xfrm>
          <a:off x="16357600" y="68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25908</xdr:rowOff>
    </xdr:from>
    <xdr:to>
      <xdr:col>86</xdr:col>
      <xdr:colOff>25400</xdr:colOff>
      <xdr:row>40</xdr:row>
      <xdr:rowOff>25908</xdr:rowOff>
    </xdr:to>
    <xdr:cxnSp macro="">
      <xdr:nvCxnSpPr>
        <xdr:cNvPr id="391" name="直線コネクタ 390"/>
        <xdr:cNvCxnSpPr/>
      </xdr:nvCxnSpPr>
      <xdr:spPr>
        <a:xfrm>
          <a:off x="16230600" y="688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25163</xdr:rowOff>
    </xdr:from>
    <xdr:ext cx="405111" cy="259045"/>
    <xdr:sp macro="" textlink="">
      <xdr:nvSpPr>
        <xdr:cNvPr id="392" name="【一般廃棄物処理施設】&#10;有形固定資産減価償却率最大値テキスト"/>
        <xdr:cNvSpPr txBox="1"/>
      </xdr:nvSpPr>
      <xdr:spPr>
        <a:xfrm>
          <a:off x="16357600" y="619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78486</xdr:rowOff>
    </xdr:from>
    <xdr:to>
      <xdr:col>86</xdr:col>
      <xdr:colOff>25400</xdr:colOff>
      <xdr:row>37</xdr:row>
      <xdr:rowOff>78486</xdr:rowOff>
    </xdr:to>
    <xdr:cxnSp macro="">
      <xdr:nvCxnSpPr>
        <xdr:cNvPr id="393" name="直線コネクタ 392"/>
        <xdr:cNvCxnSpPr/>
      </xdr:nvCxnSpPr>
      <xdr:spPr>
        <a:xfrm>
          <a:off x="16230600" y="642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170705</xdr:rowOff>
    </xdr:from>
    <xdr:ext cx="405111" cy="259045"/>
    <xdr:sp macro="" textlink="">
      <xdr:nvSpPr>
        <xdr:cNvPr id="394" name="【一般廃棄物処理施設】&#10;有形固定資産減価償却率平均値テキスト"/>
        <xdr:cNvSpPr txBox="1"/>
      </xdr:nvSpPr>
      <xdr:spPr>
        <a:xfrm>
          <a:off x="163576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20828</xdr:rowOff>
    </xdr:from>
    <xdr:to>
      <xdr:col>85</xdr:col>
      <xdr:colOff>177800</xdr:colOff>
      <xdr:row>38</xdr:row>
      <xdr:rowOff>122428</xdr:rowOff>
    </xdr:to>
    <xdr:sp macro="" textlink="">
      <xdr:nvSpPr>
        <xdr:cNvPr id="395" name="フローチャート: 判断 394"/>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59690</xdr:rowOff>
    </xdr:from>
    <xdr:to>
      <xdr:col>81</xdr:col>
      <xdr:colOff>101600</xdr:colOff>
      <xdr:row>33</xdr:row>
      <xdr:rowOff>161290</xdr:rowOff>
    </xdr:to>
    <xdr:sp macro="" textlink="">
      <xdr:nvSpPr>
        <xdr:cNvPr id="396" name="フローチャート: 判断 395"/>
        <xdr:cNvSpPr/>
      </xdr:nvSpPr>
      <xdr:spPr>
        <a:xfrm>
          <a:off x="15430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6367</xdr:rowOff>
    </xdr:from>
    <xdr:ext cx="405111" cy="259045"/>
    <xdr:sp macro="" textlink="">
      <xdr:nvSpPr>
        <xdr:cNvPr id="397" name="n_1aveValue【一般廃棄物処理施設】&#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27686</xdr:rowOff>
    </xdr:from>
    <xdr:to>
      <xdr:col>76</xdr:col>
      <xdr:colOff>165100</xdr:colOff>
      <xdr:row>37</xdr:row>
      <xdr:rowOff>129286</xdr:rowOff>
    </xdr:to>
    <xdr:sp macro="" textlink="">
      <xdr:nvSpPr>
        <xdr:cNvPr id="398" name="フローチャート: 判断 397"/>
        <xdr:cNvSpPr/>
      </xdr:nvSpPr>
      <xdr:spPr>
        <a:xfrm>
          <a:off x="14541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145813</xdr:rowOff>
    </xdr:from>
    <xdr:ext cx="405111" cy="259045"/>
    <xdr:sp macro="" textlink="">
      <xdr:nvSpPr>
        <xdr:cNvPr id="399" name="n_2aveValue【一般廃棄物処理施設】&#10;有形固定資産減価償却率"/>
        <xdr:cNvSpPr txBox="1"/>
      </xdr:nvSpPr>
      <xdr:spPr>
        <a:xfrm>
          <a:off x="143897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160274</xdr:rowOff>
    </xdr:from>
    <xdr:to>
      <xdr:col>81</xdr:col>
      <xdr:colOff>101600</xdr:colOff>
      <xdr:row>34</xdr:row>
      <xdr:rowOff>90424</xdr:rowOff>
    </xdr:to>
    <xdr:sp macro="" textlink="">
      <xdr:nvSpPr>
        <xdr:cNvPr id="405" name="楕円 404"/>
        <xdr:cNvSpPr/>
      </xdr:nvSpPr>
      <xdr:spPr>
        <a:xfrm>
          <a:off x="15430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81551</xdr:rowOff>
    </xdr:from>
    <xdr:ext cx="405111" cy="259045"/>
    <xdr:sp macro="" textlink="">
      <xdr:nvSpPr>
        <xdr:cNvPr id="406" name="n_1mainValue【一般廃棄物処理施設】&#10;有形固定資産減価償却率"/>
        <xdr:cNvSpPr txBox="1"/>
      </xdr:nvSpPr>
      <xdr:spPr>
        <a:xfrm>
          <a:off x="15266044" y="591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17" name="テキスト ボックス 41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19" name="テキスト ボックス 418"/>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3" name="テキスト ボックス 4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5" name="テキスト ボックス 4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27" name="テキスト ボックス 426"/>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9" name="テキスト ボックス 42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74714</xdr:rowOff>
    </xdr:from>
    <xdr:to>
      <xdr:col>116</xdr:col>
      <xdr:colOff>62864</xdr:colOff>
      <xdr:row>39</xdr:row>
      <xdr:rowOff>123634</xdr:rowOff>
    </xdr:to>
    <xdr:cxnSp macro="">
      <xdr:nvCxnSpPr>
        <xdr:cNvPr id="431" name="直線コネクタ 430"/>
        <xdr:cNvCxnSpPr/>
      </xdr:nvCxnSpPr>
      <xdr:spPr>
        <a:xfrm flipV="1">
          <a:off x="22160864" y="6761264"/>
          <a:ext cx="0" cy="4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156620</xdr:rowOff>
    </xdr:from>
    <xdr:ext cx="534377" cy="259045"/>
    <xdr:sp macro="" textlink="">
      <xdr:nvSpPr>
        <xdr:cNvPr id="432" name="【一般廃棄物処理施設】&#10;一人当たり有形固定資産（償却資産）額最小値テキスト"/>
        <xdr:cNvSpPr txBox="1"/>
      </xdr:nvSpPr>
      <xdr:spPr>
        <a:xfrm>
          <a:off x="22199600" y="68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123634</xdr:rowOff>
    </xdr:from>
    <xdr:to>
      <xdr:col>116</xdr:col>
      <xdr:colOff>152400</xdr:colOff>
      <xdr:row>39</xdr:row>
      <xdr:rowOff>123634</xdr:rowOff>
    </xdr:to>
    <xdr:cxnSp macro="">
      <xdr:nvCxnSpPr>
        <xdr:cNvPr id="433" name="直線コネクタ 432"/>
        <xdr:cNvCxnSpPr/>
      </xdr:nvCxnSpPr>
      <xdr:spPr>
        <a:xfrm>
          <a:off x="22072600" y="681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21391</xdr:rowOff>
    </xdr:from>
    <xdr:ext cx="534377" cy="259045"/>
    <xdr:sp macro="" textlink="">
      <xdr:nvSpPr>
        <xdr:cNvPr id="434" name="【一般廃棄物処理施設】&#10;一人当たり有形固定資産（償却資産）額最大値テキスト"/>
        <xdr:cNvSpPr txBox="1"/>
      </xdr:nvSpPr>
      <xdr:spPr>
        <a:xfrm>
          <a:off x="22199600" y="65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74714</xdr:rowOff>
    </xdr:from>
    <xdr:to>
      <xdr:col>116</xdr:col>
      <xdr:colOff>152400</xdr:colOff>
      <xdr:row>39</xdr:row>
      <xdr:rowOff>74714</xdr:rowOff>
    </xdr:to>
    <xdr:cxnSp macro="">
      <xdr:nvCxnSpPr>
        <xdr:cNvPr id="435" name="直線コネクタ 434"/>
        <xdr:cNvCxnSpPr/>
      </xdr:nvCxnSpPr>
      <xdr:spPr>
        <a:xfrm>
          <a:off x="22072600" y="67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29621</xdr:rowOff>
    </xdr:from>
    <xdr:ext cx="534377" cy="259045"/>
    <xdr:sp macro="" textlink="">
      <xdr:nvSpPr>
        <xdr:cNvPr id="436" name="【一般廃棄物処理施設】&#10;一人当たり有形固定資産（償却資産）額平均値テキスト"/>
        <xdr:cNvSpPr txBox="1"/>
      </xdr:nvSpPr>
      <xdr:spPr>
        <a:xfrm>
          <a:off x="22199600" y="671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51194</xdr:rowOff>
    </xdr:from>
    <xdr:to>
      <xdr:col>116</xdr:col>
      <xdr:colOff>114300</xdr:colOff>
      <xdr:row>39</xdr:row>
      <xdr:rowOff>152794</xdr:rowOff>
    </xdr:to>
    <xdr:sp macro="" textlink="">
      <xdr:nvSpPr>
        <xdr:cNvPr id="437" name="フローチャート: 判断 436"/>
        <xdr:cNvSpPr/>
      </xdr:nvSpPr>
      <xdr:spPr>
        <a:xfrm>
          <a:off x="22110700" y="67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89103</xdr:rowOff>
    </xdr:from>
    <xdr:to>
      <xdr:col>112</xdr:col>
      <xdr:colOff>38100</xdr:colOff>
      <xdr:row>38</xdr:row>
      <xdr:rowOff>19253</xdr:rowOff>
    </xdr:to>
    <xdr:sp macro="" textlink="">
      <xdr:nvSpPr>
        <xdr:cNvPr id="438" name="フローチャート: 判断 437"/>
        <xdr:cNvSpPr/>
      </xdr:nvSpPr>
      <xdr:spPr>
        <a:xfrm>
          <a:off x="21272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35780</xdr:rowOff>
    </xdr:from>
    <xdr:ext cx="534377" cy="259045"/>
    <xdr:sp macro="" textlink="">
      <xdr:nvSpPr>
        <xdr:cNvPr id="439" name="n_1aveValue【一般廃棄物処理施設】&#10;一人当たり有形固定資産（償却資産）額"/>
        <xdr:cNvSpPr txBox="1"/>
      </xdr:nvSpPr>
      <xdr:spPr>
        <a:xfrm>
          <a:off x="210434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109068</xdr:rowOff>
    </xdr:from>
    <xdr:to>
      <xdr:col>107</xdr:col>
      <xdr:colOff>101600</xdr:colOff>
      <xdr:row>33</xdr:row>
      <xdr:rowOff>39218</xdr:rowOff>
    </xdr:to>
    <xdr:sp macro="" textlink="">
      <xdr:nvSpPr>
        <xdr:cNvPr id="440" name="フローチャート: 判断 439"/>
        <xdr:cNvSpPr/>
      </xdr:nvSpPr>
      <xdr:spPr>
        <a:xfrm>
          <a:off x="20383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55745</xdr:rowOff>
    </xdr:from>
    <xdr:ext cx="534377" cy="259045"/>
    <xdr:sp macro="" textlink="">
      <xdr:nvSpPr>
        <xdr:cNvPr id="441" name="n_2aveValue【一般廃棄物処理施設】&#10;一人当たり有形固定資産（償却資産）額"/>
        <xdr:cNvSpPr txBox="1"/>
      </xdr:nvSpPr>
      <xdr:spPr>
        <a:xfrm>
          <a:off x="20167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94170</xdr:rowOff>
    </xdr:from>
    <xdr:to>
      <xdr:col>112</xdr:col>
      <xdr:colOff>38100</xdr:colOff>
      <xdr:row>42</xdr:row>
      <xdr:rowOff>24320</xdr:rowOff>
    </xdr:to>
    <xdr:sp macro="" textlink="">
      <xdr:nvSpPr>
        <xdr:cNvPr id="447" name="楕円 446"/>
        <xdr:cNvSpPr/>
      </xdr:nvSpPr>
      <xdr:spPr>
        <a:xfrm>
          <a:off x="21272500" y="71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15447</xdr:rowOff>
    </xdr:from>
    <xdr:ext cx="534377" cy="259045"/>
    <xdr:sp macro="" textlink="">
      <xdr:nvSpPr>
        <xdr:cNvPr id="448" name="n_1mainValue【一般廃棄物処理施設】&#10;一人当たり有形固定資産（償却資産）額"/>
        <xdr:cNvSpPr txBox="1"/>
      </xdr:nvSpPr>
      <xdr:spPr>
        <a:xfrm>
          <a:off x="21043411" y="72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0" name="テキスト ボックス 4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36195</xdr:rowOff>
    </xdr:to>
    <xdr:cxnSp macro="">
      <xdr:nvCxnSpPr>
        <xdr:cNvPr id="472" name="直線コネクタ 471"/>
        <xdr:cNvCxnSpPr/>
      </xdr:nvCxnSpPr>
      <xdr:spPr>
        <a:xfrm flipV="1">
          <a:off x="16318864" y="96774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40022</xdr:rowOff>
    </xdr:from>
    <xdr:ext cx="340478" cy="259045"/>
    <xdr:sp macro="" textlink="">
      <xdr:nvSpPr>
        <xdr:cNvPr id="473" name="【保健センター・保健所】&#10;有形固定資産減価償却率最小値テキスト"/>
        <xdr:cNvSpPr txBox="1"/>
      </xdr:nvSpPr>
      <xdr:spPr>
        <a:xfrm>
          <a:off x="16357600" y="11012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36195</xdr:rowOff>
    </xdr:from>
    <xdr:to>
      <xdr:col>86</xdr:col>
      <xdr:colOff>25400</xdr:colOff>
      <xdr:row>64</xdr:row>
      <xdr:rowOff>36195</xdr:rowOff>
    </xdr:to>
    <xdr:cxnSp macro="">
      <xdr:nvCxnSpPr>
        <xdr:cNvPr id="474" name="直線コネクタ 473"/>
        <xdr:cNvCxnSpPr/>
      </xdr:nvCxnSpPr>
      <xdr:spPr>
        <a:xfrm>
          <a:off x="16230600" y="1100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75" name="【保健センター・保健所】&#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76" name="直線コネクタ 47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7" name="【保健センター・保健所】&#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8" name="フローチャート: 判断 47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99695</xdr:rowOff>
    </xdr:from>
    <xdr:to>
      <xdr:col>81</xdr:col>
      <xdr:colOff>101600</xdr:colOff>
      <xdr:row>59</xdr:row>
      <xdr:rowOff>29845</xdr:rowOff>
    </xdr:to>
    <xdr:sp macro="" textlink="">
      <xdr:nvSpPr>
        <xdr:cNvPr id="479" name="フローチャート: 判断 478"/>
        <xdr:cNvSpPr/>
      </xdr:nvSpPr>
      <xdr:spPr>
        <a:xfrm>
          <a:off x="15430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20972</xdr:rowOff>
    </xdr:from>
    <xdr:ext cx="405111" cy="259045"/>
    <xdr:sp macro="" textlink="">
      <xdr:nvSpPr>
        <xdr:cNvPr id="480" name="n_1aveValue【保健センター・保健所】&#10;有形固定資産減価償却率"/>
        <xdr:cNvSpPr txBox="1"/>
      </xdr:nvSpPr>
      <xdr:spPr>
        <a:xfrm>
          <a:off x="15266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149225</xdr:rowOff>
    </xdr:from>
    <xdr:to>
      <xdr:col>76</xdr:col>
      <xdr:colOff>165100</xdr:colOff>
      <xdr:row>58</xdr:row>
      <xdr:rowOff>79375</xdr:rowOff>
    </xdr:to>
    <xdr:sp macro="" textlink="">
      <xdr:nvSpPr>
        <xdr:cNvPr id="481" name="フローチャート: 判断 480"/>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95902</xdr:rowOff>
    </xdr:from>
    <xdr:ext cx="405111" cy="259045"/>
    <xdr:sp macro="" textlink="">
      <xdr:nvSpPr>
        <xdr:cNvPr id="482" name="n_2aveValue【保健センター・保健所】&#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488" name="楕円 487"/>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132097</xdr:rowOff>
    </xdr:from>
    <xdr:ext cx="405111" cy="259045"/>
    <xdr:sp macro="" textlink="">
      <xdr:nvSpPr>
        <xdr:cNvPr id="489" name="n_1mainValue【保健センター・保健所】&#10;有形固定資産減価償却率"/>
        <xdr:cNvSpPr txBox="1"/>
      </xdr:nvSpPr>
      <xdr:spPr>
        <a:xfrm>
          <a:off x="15266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0" name="直線コネクタ 49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1" name="テキスト ボックス 50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4" name="直線コネクタ 50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5" name="テキスト ボックス 50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09" name="直線コネクタ 508"/>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0"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1" name="直線コネクタ 510"/>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12"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13" name="直線コネクタ 512"/>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41927</xdr:rowOff>
    </xdr:from>
    <xdr:ext cx="469744" cy="259045"/>
    <xdr:sp macro="" textlink="">
      <xdr:nvSpPr>
        <xdr:cNvPr id="514" name="【保健センター・保健所】&#10;一人当たり面積平均値テキスト"/>
        <xdr:cNvSpPr txBox="1"/>
      </xdr:nvSpPr>
      <xdr:spPr>
        <a:xfrm>
          <a:off x="2219960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515" name="フローチャート: 判断 514"/>
        <xdr:cNvSpPr/>
      </xdr:nvSpPr>
      <xdr:spPr>
        <a:xfrm>
          <a:off x="22110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16" name="フローチャート: 判断 515"/>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124477</xdr:rowOff>
    </xdr:from>
    <xdr:ext cx="469744" cy="259045"/>
    <xdr:sp macro="" textlink="">
      <xdr:nvSpPr>
        <xdr:cNvPr id="517"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18" name="フローチャート: 判断 517"/>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19"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25" name="楕円 52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526"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7" name="テキスト ボックス 5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9" name="テキスト ボックス 53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9" name="テキスト ボックス 54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86</xdr:row>
      <xdr:rowOff>11974</xdr:rowOff>
    </xdr:to>
    <xdr:cxnSp macro="">
      <xdr:nvCxnSpPr>
        <xdr:cNvPr id="553" name="直線コネクタ 552"/>
        <xdr:cNvCxnSpPr/>
      </xdr:nvCxnSpPr>
      <xdr:spPr>
        <a:xfrm flipV="1">
          <a:off x="16318864" y="1333935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405111" cy="259045"/>
    <xdr:sp macro="" textlink="">
      <xdr:nvSpPr>
        <xdr:cNvPr id="554" name="【消防施設】&#10;有形固定資産減価償却率最小値テキスト"/>
        <xdr:cNvSpPr txBox="1"/>
      </xdr:nvSpPr>
      <xdr:spPr>
        <a:xfrm>
          <a:off x="16357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5" name="直線コネクタ 554"/>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556" name="【消防施設】&#10;有形固定資産減価償却率最大値テキスト"/>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557" name="直線コネクタ 556"/>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89825</xdr:rowOff>
    </xdr:from>
    <xdr:ext cx="405111" cy="259045"/>
    <xdr:sp macro="" textlink="">
      <xdr:nvSpPr>
        <xdr:cNvPr id="558" name="【消防施設】&#10;有形固定資産減価償却率平均値テキスト"/>
        <xdr:cNvSpPr txBox="1"/>
      </xdr:nvSpPr>
      <xdr:spPr>
        <a:xfrm>
          <a:off x="16357600" y="1380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559" name="フローチャート: 判断 558"/>
        <xdr:cNvSpPr/>
      </xdr:nvSpPr>
      <xdr:spPr>
        <a:xfrm>
          <a:off x="162687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157118</xdr:rowOff>
    </xdr:from>
    <xdr:to>
      <xdr:col>81</xdr:col>
      <xdr:colOff>101600</xdr:colOff>
      <xdr:row>81</xdr:row>
      <xdr:rowOff>87268</xdr:rowOff>
    </xdr:to>
    <xdr:sp macro="" textlink="">
      <xdr:nvSpPr>
        <xdr:cNvPr id="560" name="フローチャート: 判断 559"/>
        <xdr:cNvSpPr/>
      </xdr:nvSpPr>
      <xdr:spPr>
        <a:xfrm>
          <a:off x="15430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78395</xdr:rowOff>
    </xdr:from>
    <xdr:ext cx="405111" cy="259045"/>
    <xdr:sp macro="" textlink="">
      <xdr:nvSpPr>
        <xdr:cNvPr id="561" name="n_1aveValue【消防施設】&#10;有形固定資産減価償却率"/>
        <xdr:cNvSpPr txBox="1"/>
      </xdr:nvSpPr>
      <xdr:spPr>
        <a:xfrm>
          <a:off x="152660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21589</xdr:rowOff>
    </xdr:from>
    <xdr:to>
      <xdr:col>76</xdr:col>
      <xdr:colOff>165100</xdr:colOff>
      <xdr:row>81</xdr:row>
      <xdr:rowOff>123189</xdr:rowOff>
    </xdr:to>
    <xdr:sp macro="" textlink="">
      <xdr:nvSpPr>
        <xdr:cNvPr id="562" name="フローチャート: 判断 561"/>
        <xdr:cNvSpPr/>
      </xdr:nvSpPr>
      <xdr:spPr>
        <a:xfrm>
          <a:off x="14541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139716</xdr:rowOff>
    </xdr:from>
    <xdr:ext cx="405111" cy="259045"/>
    <xdr:sp macro="" textlink="">
      <xdr:nvSpPr>
        <xdr:cNvPr id="563" name="n_2aveValue【消防施設】&#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xdr:rowOff>
    </xdr:from>
    <xdr:to>
      <xdr:col>81</xdr:col>
      <xdr:colOff>101600</xdr:colOff>
      <xdr:row>78</xdr:row>
      <xdr:rowOff>108494</xdr:rowOff>
    </xdr:to>
    <xdr:sp macro="" textlink="">
      <xdr:nvSpPr>
        <xdr:cNvPr id="569" name="楕円 568"/>
        <xdr:cNvSpPr/>
      </xdr:nvSpPr>
      <xdr:spPr>
        <a:xfrm>
          <a:off x="15430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125021</xdr:rowOff>
    </xdr:from>
    <xdr:ext cx="405111" cy="259045"/>
    <xdr:sp macro="" textlink="">
      <xdr:nvSpPr>
        <xdr:cNvPr id="570" name="n_1mainValue【消防施設】&#10;有形固定資産減価償却率"/>
        <xdr:cNvSpPr txBox="1"/>
      </xdr:nvSpPr>
      <xdr:spPr>
        <a:xfrm>
          <a:off x="15266044"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87086</xdr:rowOff>
    </xdr:to>
    <xdr:cxnSp macro="">
      <xdr:nvCxnSpPr>
        <xdr:cNvPr id="596" name="直線コネクタ 595"/>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7" name="【消防施設】&#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8" name="直線コネクタ 59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599" name="【消防施設】&#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00" name="直線コネクタ 599"/>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01"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02" name="フローチャート: 判断 60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603" name="フローチャート: 判断 602"/>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7456</xdr:rowOff>
    </xdr:from>
    <xdr:ext cx="469744" cy="259045"/>
    <xdr:sp macro="" textlink="">
      <xdr:nvSpPr>
        <xdr:cNvPr id="604" name="n_1aveValue【消防施設】&#10;一人当たり面積"/>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44450</xdr:rowOff>
    </xdr:from>
    <xdr:to>
      <xdr:col>107</xdr:col>
      <xdr:colOff>101600</xdr:colOff>
      <xdr:row>83</xdr:row>
      <xdr:rowOff>146050</xdr:rowOff>
    </xdr:to>
    <xdr:sp macro="" textlink="">
      <xdr:nvSpPr>
        <xdr:cNvPr id="605" name="フローチャート: 判断 60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162577</xdr:rowOff>
    </xdr:from>
    <xdr:ext cx="469744" cy="259045"/>
    <xdr:sp macro="" textlink="">
      <xdr:nvSpPr>
        <xdr:cNvPr id="606" name="n_2ave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12" name="楕円 611"/>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129013</xdr:rowOff>
    </xdr:from>
    <xdr:ext cx="469744" cy="259045"/>
    <xdr:sp macro="" textlink="">
      <xdr:nvSpPr>
        <xdr:cNvPr id="613" name="n_1mainValue【消防施設】&#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40005</xdr:rowOff>
    </xdr:from>
    <xdr:to>
      <xdr:col>85</xdr:col>
      <xdr:colOff>126364</xdr:colOff>
      <xdr:row>107</xdr:row>
      <xdr:rowOff>137161</xdr:rowOff>
    </xdr:to>
    <xdr:cxnSp macro="">
      <xdr:nvCxnSpPr>
        <xdr:cNvPr id="638" name="直線コネクタ 637"/>
        <xdr:cNvCxnSpPr/>
      </xdr:nvCxnSpPr>
      <xdr:spPr>
        <a:xfrm flipV="1">
          <a:off x="16318864" y="17699355"/>
          <a:ext cx="0" cy="78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639"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640" name="直線コネクタ 639"/>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158132</xdr:rowOff>
    </xdr:from>
    <xdr:ext cx="405111" cy="259045"/>
    <xdr:sp macro="" textlink="">
      <xdr:nvSpPr>
        <xdr:cNvPr id="641" name="【庁舎】&#10;有形固定資産減価償却率最大値テキスト"/>
        <xdr:cNvSpPr txBox="1"/>
      </xdr:nvSpPr>
      <xdr:spPr>
        <a:xfrm>
          <a:off x="16357600" y="1747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40005</xdr:rowOff>
    </xdr:from>
    <xdr:to>
      <xdr:col>86</xdr:col>
      <xdr:colOff>25400</xdr:colOff>
      <xdr:row>103</xdr:row>
      <xdr:rowOff>40005</xdr:rowOff>
    </xdr:to>
    <xdr:cxnSp macro="">
      <xdr:nvCxnSpPr>
        <xdr:cNvPr id="642" name="直線コネクタ 641"/>
        <xdr:cNvCxnSpPr/>
      </xdr:nvCxnSpPr>
      <xdr:spPr>
        <a:xfrm>
          <a:off x="16230600" y="1769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64788</xdr:rowOff>
    </xdr:from>
    <xdr:ext cx="405111" cy="259045"/>
    <xdr:sp macro="" textlink="">
      <xdr:nvSpPr>
        <xdr:cNvPr id="643" name="【庁舎】&#10;有形固定資産減価償却率平均値テキスト"/>
        <xdr:cNvSpPr txBox="1"/>
      </xdr:nvSpPr>
      <xdr:spPr>
        <a:xfrm>
          <a:off x="16357600" y="180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44" name="フローチャート: 判断 643"/>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74313</xdr:rowOff>
    </xdr:from>
    <xdr:ext cx="405111" cy="259045"/>
    <xdr:sp macro="" textlink="">
      <xdr:nvSpPr>
        <xdr:cNvPr id="646" name="n_1aveValue【庁舎】&#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120650</xdr:rowOff>
    </xdr:from>
    <xdr:to>
      <xdr:col>76</xdr:col>
      <xdr:colOff>165100</xdr:colOff>
      <xdr:row>107</xdr:row>
      <xdr:rowOff>50800</xdr:rowOff>
    </xdr:to>
    <xdr:sp macro="" textlink="">
      <xdr:nvSpPr>
        <xdr:cNvPr id="647" name="フローチャート: 判断 646"/>
        <xdr:cNvSpPr/>
      </xdr:nvSpPr>
      <xdr:spPr>
        <a:xfrm>
          <a:off x="14541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67327</xdr:rowOff>
    </xdr:from>
    <xdr:ext cx="405111" cy="259045"/>
    <xdr:sp macro="" textlink="">
      <xdr:nvSpPr>
        <xdr:cNvPr id="648" name="n_2aveValue【庁舎】&#10;有形固定資産減価償却率"/>
        <xdr:cNvSpPr txBox="1"/>
      </xdr:nvSpPr>
      <xdr:spPr>
        <a:xfrm>
          <a:off x="14389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636</xdr:rowOff>
    </xdr:from>
    <xdr:to>
      <xdr:col>81</xdr:col>
      <xdr:colOff>101600</xdr:colOff>
      <xdr:row>101</xdr:row>
      <xdr:rowOff>102236</xdr:rowOff>
    </xdr:to>
    <xdr:sp macro="" textlink="">
      <xdr:nvSpPr>
        <xdr:cNvPr id="654" name="楕円 653"/>
        <xdr:cNvSpPr/>
      </xdr:nvSpPr>
      <xdr:spPr>
        <a:xfrm>
          <a:off x="15430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118763</xdr:rowOff>
    </xdr:from>
    <xdr:ext cx="405111" cy="259045"/>
    <xdr:sp macro="" textlink="">
      <xdr:nvSpPr>
        <xdr:cNvPr id="655" name="n_1mainValue【庁舎】&#10;有形固定資産減価償却率"/>
        <xdr:cNvSpPr txBox="1"/>
      </xdr:nvSpPr>
      <xdr:spPr>
        <a:xfrm>
          <a:off x="152660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60961</xdr:rowOff>
    </xdr:from>
    <xdr:to>
      <xdr:col>116</xdr:col>
      <xdr:colOff>62864</xdr:colOff>
      <xdr:row>104</xdr:row>
      <xdr:rowOff>76200</xdr:rowOff>
    </xdr:to>
    <xdr:cxnSp macro="">
      <xdr:nvCxnSpPr>
        <xdr:cNvPr id="680" name="直線コネクタ 679"/>
        <xdr:cNvCxnSpPr/>
      </xdr:nvCxnSpPr>
      <xdr:spPr>
        <a:xfrm flipV="1">
          <a:off x="22160864" y="17205961"/>
          <a:ext cx="0" cy="70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80027</xdr:rowOff>
    </xdr:from>
    <xdr:ext cx="469744" cy="259045"/>
    <xdr:sp macro="" textlink="">
      <xdr:nvSpPr>
        <xdr:cNvPr id="681" name="【庁舎】&#10;一人当たり面積最小値テキスト"/>
        <xdr:cNvSpPr txBox="1"/>
      </xdr:nvSpPr>
      <xdr:spPr>
        <a:xfrm>
          <a:off x="221996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76200</xdr:rowOff>
    </xdr:from>
    <xdr:to>
      <xdr:col>116</xdr:col>
      <xdr:colOff>152400</xdr:colOff>
      <xdr:row>104</xdr:row>
      <xdr:rowOff>76200</xdr:rowOff>
    </xdr:to>
    <xdr:cxnSp macro="">
      <xdr:nvCxnSpPr>
        <xdr:cNvPr id="682" name="直線コネクタ 681"/>
        <xdr:cNvCxnSpPr/>
      </xdr:nvCxnSpPr>
      <xdr:spPr>
        <a:xfrm>
          <a:off x="22072600" y="179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7638</xdr:rowOff>
    </xdr:from>
    <xdr:ext cx="469744" cy="259045"/>
    <xdr:sp macro="" textlink="">
      <xdr:nvSpPr>
        <xdr:cNvPr id="683" name="【庁舎】&#10;一人当たり面積最大値テキスト"/>
        <xdr:cNvSpPr txBox="1"/>
      </xdr:nvSpPr>
      <xdr:spPr>
        <a:xfrm>
          <a:off x="22199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60961</xdr:rowOff>
    </xdr:from>
    <xdr:to>
      <xdr:col>116</xdr:col>
      <xdr:colOff>152400</xdr:colOff>
      <xdr:row>100</xdr:row>
      <xdr:rowOff>60961</xdr:rowOff>
    </xdr:to>
    <xdr:cxnSp macro="">
      <xdr:nvCxnSpPr>
        <xdr:cNvPr id="684" name="直線コネクタ 683"/>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121938</xdr:rowOff>
    </xdr:from>
    <xdr:ext cx="469744" cy="259045"/>
    <xdr:sp macro="" textlink="">
      <xdr:nvSpPr>
        <xdr:cNvPr id="685" name="【庁舎】&#10;一人当たり面積平均値テキスト"/>
        <xdr:cNvSpPr txBox="1"/>
      </xdr:nvSpPr>
      <xdr:spPr>
        <a:xfrm>
          <a:off x="22199600" y="174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143511</xdr:rowOff>
    </xdr:from>
    <xdr:to>
      <xdr:col>116</xdr:col>
      <xdr:colOff>114300</xdr:colOff>
      <xdr:row>102</xdr:row>
      <xdr:rowOff>73661</xdr:rowOff>
    </xdr:to>
    <xdr:sp macro="" textlink="">
      <xdr:nvSpPr>
        <xdr:cNvPr id="686" name="フローチャート: 判断 685"/>
        <xdr:cNvSpPr/>
      </xdr:nvSpPr>
      <xdr:spPr>
        <a:xfrm>
          <a:off x="221107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687" name="フローチャート: 判断 686"/>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29227</xdr:rowOff>
    </xdr:from>
    <xdr:ext cx="469744" cy="259045"/>
    <xdr:sp macro="" textlink="">
      <xdr:nvSpPr>
        <xdr:cNvPr id="688"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52070</xdr:rowOff>
    </xdr:from>
    <xdr:to>
      <xdr:col>107</xdr:col>
      <xdr:colOff>101600</xdr:colOff>
      <xdr:row>103</xdr:row>
      <xdr:rowOff>153670</xdr:rowOff>
    </xdr:to>
    <xdr:sp macro="" textlink="">
      <xdr:nvSpPr>
        <xdr:cNvPr id="689" name="フローチャート: 判断 688"/>
        <xdr:cNvSpPr/>
      </xdr:nvSpPr>
      <xdr:spPr>
        <a:xfrm>
          <a:off x="20383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170197</xdr:rowOff>
    </xdr:from>
    <xdr:ext cx="469744" cy="259045"/>
    <xdr:sp macro="" textlink="">
      <xdr:nvSpPr>
        <xdr:cNvPr id="690" name="n_2aveValue【庁舎】&#10;一人当たり面積"/>
        <xdr:cNvSpPr txBox="1"/>
      </xdr:nvSpPr>
      <xdr:spPr>
        <a:xfrm>
          <a:off x="20199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696" name="楕円 695"/>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49547</xdr:rowOff>
    </xdr:from>
    <xdr:ext cx="469744" cy="259045"/>
    <xdr:sp macro="" textlink="">
      <xdr:nvSpPr>
        <xdr:cNvPr id="697" name="n_1mainValue【庁舎】&#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等においては，有形固定資産減価償却率は類似団体内平均値を下回っているものの，それ以外の資産においては，類似団体内平均値・全国平均・東京都平均を上回っている。庁舎においては各平均を大きく上回っているものの，免震改修工事を実施しており，大規模な資産増加が見込まれることから，有形固定資産減価償却率は改善する見込みである。また，一般廃棄物処理施設においても，施設の移転・新設工事を実施しており，有形固定資産減価償却率は改善する見込み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調布市公共施設等総合管理計画における基本方針や調布市公共建築物維持保全計画に基づき，市民の共有財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91407686</v>
      </c>
      <c r="BO4" s="441"/>
      <c r="BP4" s="441"/>
      <c r="BQ4" s="441"/>
      <c r="BR4" s="441"/>
      <c r="BS4" s="441"/>
      <c r="BT4" s="441"/>
      <c r="BU4" s="442"/>
      <c r="BV4" s="440">
        <v>89753737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8.1999999999999993</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86930454</v>
      </c>
      <c r="BO5" s="446"/>
      <c r="BP5" s="446"/>
      <c r="BQ5" s="446"/>
      <c r="BR5" s="446"/>
      <c r="BS5" s="446"/>
      <c r="BT5" s="446"/>
      <c r="BU5" s="447"/>
      <c r="BV5" s="445">
        <v>85795274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90.8</v>
      </c>
      <c r="CU5" s="416"/>
      <c r="CV5" s="416"/>
      <c r="CW5" s="416"/>
      <c r="CX5" s="416"/>
      <c r="CY5" s="416"/>
      <c r="CZ5" s="416"/>
      <c r="DA5" s="417"/>
      <c r="DB5" s="415">
        <v>90.9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4477232</v>
      </c>
      <c r="BO6" s="446"/>
      <c r="BP6" s="446"/>
      <c r="BQ6" s="446"/>
      <c r="BR6" s="446"/>
      <c r="BS6" s="446"/>
      <c r="BT6" s="446"/>
      <c r="BU6" s="447"/>
      <c r="BV6" s="445">
        <v>3958463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90.8</v>
      </c>
      <c r="CU6" s="596"/>
      <c r="CV6" s="596"/>
      <c r="CW6" s="596"/>
      <c r="CX6" s="596"/>
      <c r="CY6" s="596"/>
      <c r="CZ6" s="596"/>
      <c r="DA6" s="597"/>
      <c r="DB6" s="595">
        <v>90.9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639431</v>
      </c>
      <c r="BO7" s="446"/>
      <c r="BP7" s="446"/>
      <c r="BQ7" s="446"/>
      <c r="BR7" s="446"/>
      <c r="BS7" s="446"/>
      <c r="BT7" s="446"/>
      <c r="BU7" s="447"/>
      <c r="BV7" s="445">
        <v>624689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47022775</v>
      </c>
      <c r="CU7" s="446"/>
      <c r="CV7" s="446"/>
      <c r="CW7" s="446"/>
      <c r="CX7" s="446"/>
      <c r="CY7" s="446"/>
      <c r="CZ7" s="446"/>
      <c r="DA7" s="447"/>
      <c r="DB7" s="445">
        <v>49122189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3837801</v>
      </c>
      <c r="BO8" s="446"/>
      <c r="BP8" s="446"/>
      <c r="BQ8" s="446"/>
      <c r="BR8" s="446"/>
      <c r="BS8" s="446"/>
      <c r="BT8" s="446"/>
      <c r="BU8" s="447"/>
      <c r="BV8" s="445">
        <v>3333774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1.25</v>
      </c>
      <c r="CU8" s="559"/>
      <c r="CV8" s="559"/>
      <c r="CW8" s="559"/>
      <c r="CX8" s="559"/>
      <c r="CY8" s="559"/>
      <c r="CZ8" s="559"/>
      <c r="DA8" s="560"/>
      <c r="DB8" s="558">
        <v>1.25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229061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504027</v>
      </c>
      <c r="BO9" s="446"/>
      <c r="BP9" s="446"/>
      <c r="BQ9" s="446"/>
      <c r="BR9" s="446"/>
      <c r="BS9" s="446"/>
      <c r="BT9" s="446"/>
      <c r="BU9" s="447"/>
      <c r="BV9" s="445">
        <v>-2030486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6.3</v>
      </c>
      <c r="CU9" s="416"/>
      <c r="CV9" s="416"/>
      <c r="CW9" s="416"/>
      <c r="CX9" s="416"/>
      <c r="CY9" s="416"/>
      <c r="CZ9" s="416"/>
      <c r="DA9" s="417"/>
      <c r="DB9" s="415">
        <v>6.2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223593</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87</v>
      </c>
      <c r="AV10" s="503"/>
      <c r="AW10" s="503"/>
      <c r="AX10" s="503"/>
      <c r="AY10" s="425" t="s">
        <v>112</v>
      </c>
      <c r="AZ10" s="426"/>
      <c r="BA10" s="426"/>
      <c r="BB10" s="426"/>
      <c r="BC10" s="426"/>
      <c r="BD10" s="426"/>
      <c r="BE10" s="426"/>
      <c r="BF10" s="426"/>
      <c r="BG10" s="426"/>
      <c r="BH10" s="426"/>
      <c r="BI10" s="426"/>
      <c r="BJ10" s="426"/>
      <c r="BK10" s="426"/>
      <c r="BL10" s="426"/>
      <c r="BM10" s="427"/>
      <c r="BN10" s="445">
        <v>1037738</v>
      </c>
      <c r="BO10" s="446"/>
      <c r="BP10" s="446"/>
      <c r="BQ10" s="446"/>
      <c r="BR10" s="446"/>
      <c r="BS10" s="446"/>
      <c r="BT10" s="446"/>
      <c r="BU10" s="447"/>
      <c r="BV10" s="445">
        <v>477505</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232473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470000</v>
      </c>
      <c r="BO12" s="446"/>
      <c r="BP12" s="446"/>
      <c r="BQ12" s="446"/>
      <c r="BR12" s="446"/>
      <c r="BS12" s="446"/>
      <c r="BT12" s="446"/>
      <c r="BU12" s="447"/>
      <c r="BV12" s="445">
        <v>630000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228125</v>
      </c>
      <c r="S13" s="549"/>
      <c r="T13" s="549"/>
      <c r="U13" s="549"/>
      <c r="V13" s="550"/>
      <c r="W13" s="536" t="s">
        <v>130</v>
      </c>
      <c r="X13" s="458"/>
      <c r="Y13" s="458"/>
      <c r="Z13" s="458"/>
      <c r="AA13" s="458"/>
      <c r="AB13" s="459"/>
      <c r="AC13" s="421">
        <v>665</v>
      </c>
      <c r="AD13" s="422"/>
      <c r="AE13" s="422"/>
      <c r="AF13" s="422"/>
      <c r="AG13" s="423"/>
      <c r="AH13" s="421">
        <v>620</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1071765</v>
      </c>
      <c r="BO13" s="446"/>
      <c r="BP13" s="446"/>
      <c r="BQ13" s="446"/>
      <c r="BR13" s="446"/>
      <c r="BS13" s="446"/>
      <c r="BT13" s="446"/>
      <c r="BU13" s="447"/>
      <c r="BV13" s="445">
        <v>-2182981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0.7</v>
      </c>
      <c r="CU13" s="416"/>
      <c r="CV13" s="416"/>
      <c r="CW13" s="416"/>
      <c r="CX13" s="416"/>
      <c r="CY13" s="416"/>
      <c r="CZ13" s="416"/>
      <c r="DA13" s="417"/>
      <c r="DB13" s="415">
        <v>1.3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229886</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0.7</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225849</v>
      </c>
      <c r="S15" s="549"/>
      <c r="T15" s="549"/>
      <c r="U15" s="549"/>
      <c r="V15" s="550"/>
      <c r="W15" s="536" t="s">
        <v>138</v>
      </c>
      <c r="X15" s="458"/>
      <c r="Y15" s="458"/>
      <c r="Z15" s="458"/>
      <c r="AA15" s="458"/>
      <c r="AB15" s="459"/>
      <c r="AC15" s="421">
        <v>14912</v>
      </c>
      <c r="AD15" s="422"/>
      <c r="AE15" s="422"/>
      <c r="AF15" s="422"/>
      <c r="AG15" s="423"/>
      <c r="AH15" s="421">
        <v>14330</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36225541</v>
      </c>
      <c r="BO15" s="441"/>
      <c r="BP15" s="441"/>
      <c r="BQ15" s="441"/>
      <c r="BR15" s="441"/>
      <c r="BS15" s="441"/>
      <c r="BT15" s="441"/>
      <c r="BU15" s="442"/>
      <c r="BV15" s="440">
        <v>37786767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15.6</v>
      </c>
      <c r="AD16" s="542"/>
      <c r="AE16" s="542"/>
      <c r="AF16" s="542"/>
      <c r="AG16" s="543"/>
      <c r="AH16" s="541">
        <v>15.7</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30101552</v>
      </c>
      <c r="BO16" s="446"/>
      <c r="BP16" s="446"/>
      <c r="BQ16" s="446"/>
      <c r="BR16" s="446"/>
      <c r="BS16" s="446"/>
      <c r="BT16" s="446"/>
      <c r="BU16" s="447"/>
      <c r="BV16" s="445">
        <v>29674699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80115</v>
      </c>
      <c r="AD17" s="422"/>
      <c r="AE17" s="422"/>
      <c r="AF17" s="422"/>
      <c r="AG17" s="423"/>
      <c r="AH17" s="421">
        <v>76251</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47022775</v>
      </c>
      <c r="BO17" s="446"/>
      <c r="BP17" s="446"/>
      <c r="BQ17" s="446"/>
      <c r="BR17" s="446"/>
      <c r="BS17" s="446"/>
      <c r="BT17" s="446"/>
      <c r="BU17" s="447"/>
      <c r="BV17" s="445">
        <v>49122189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21.58</v>
      </c>
      <c r="M18" s="510"/>
      <c r="N18" s="510"/>
      <c r="O18" s="510"/>
      <c r="P18" s="510"/>
      <c r="Q18" s="510"/>
      <c r="R18" s="511"/>
      <c r="S18" s="511"/>
      <c r="T18" s="511"/>
      <c r="U18" s="511"/>
      <c r="V18" s="512"/>
      <c r="W18" s="526"/>
      <c r="X18" s="527"/>
      <c r="Y18" s="527"/>
      <c r="Z18" s="527"/>
      <c r="AA18" s="527"/>
      <c r="AB18" s="537"/>
      <c r="AC18" s="409">
        <v>83.7</v>
      </c>
      <c r="AD18" s="410"/>
      <c r="AE18" s="410"/>
      <c r="AF18" s="410"/>
      <c r="AG18" s="513"/>
      <c r="AH18" s="409">
        <v>83.6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44384743</v>
      </c>
      <c r="BO18" s="446"/>
      <c r="BP18" s="446"/>
      <c r="BQ18" s="446"/>
      <c r="BR18" s="446"/>
      <c r="BS18" s="446"/>
      <c r="BT18" s="446"/>
      <c r="BU18" s="447"/>
      <c r="BV18" s="445">
        <v>43108794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10615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57365338</v>
      </c>
      <c r="BO19" s="446"/>
      <c r="BP19" s="446"/>
      <c r="BQ19" s="446"/>
      <c r="BR19" s="446"/>
      <c r="BS19" s="446"/>
      <c r="BT19" s="446"/>
      <c r="BU19" s="447"/>
      <c r="BV19" s="445">
        <v>57903717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110581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39235812</v>
      </c>
      <c r="BO23" s="446"/>
      <c r="BP23" s="446"/>
      <c r="BQ23" s="446"/>
      <c r="BR23" s="446"/>
      <c r="BS23" s="446"/>
      <c r="BT23" s="446"/>
      <c r="BU23" s="447"/>
      <c r="BV23" s="445">
        <v>39321748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10350</v>
      </c>
      <c r="R24" s="422"/>
      <c r="S24" s="422"/>
      <c r="T24" s="422"/>
      <c r="U24" s="422"/>
      <c r="V24" s="423"/>
      <c r="W24" s="487"/>
      <c r="X24" s="478"/>
      <c r="Y24" s="479"/>
      <c r="Z24" s="418" t="s">
        <v>162</v>
      </c>
      <c r="AA24" s="419"/>
      <c r="AB24" s="419"/>
      <c r="AC24" s="419"/>
      <c r="AD24" s="419"/>
      <c r="AE24" s="419"/>
      <c r="AF24" s="419"/>
      <c r="AG24" s="420"/>
      <c r="AH24" s="421">
        <v>1179</v>
      </c>
      <c r="AI24" s="422"/>
      <c r="AJ24" s="422"/>
      <c r="AK24" s="422"/>
      <c r="AL24" s="423"/>
      <c r="AM24" s="421">
        <v>3663153</v>
      </c>
      <c r="AN24" s="422"/>
      <c r="AO24" s="422"/>
      <c r="AP24" s="422"/>
      <c r="AQ24" s="422"/>
      <c r="AR24" s="423"/>
      <c r="AS24" s="421">
        <v>3107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9937076</v>
      </c>
      <c r="BO24" s="446"/>
      <c r="BP24" s="446"/>
      <c r="BQ24" s="446"/>
      <c r="BR24" s="446"/>
      <c r="BS24" s="446"/>
      <c r="BT24" s="446"/>
      <c r="BU24" s="447"/>
      <c r="BV24" s="445">
        <v>10849147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2</v>
      </c>
      <c r="M25" s="422"/>
      <c r="N25" s="422"/>
      <c r="O25" s="422"/>
      <c r="P25" s="423"/>
      <c r="Q25" s="421">
        <v>8950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4404126</v>
      </c>
      <c r="BO25" s="441"/>
      <c r="BP25" s="441"/>
      <c r="BQ25" s="441"/>
      <c r="BR25" s="441"/>
      <c r="BS25" s="441"/>
      <c r="BT25" s="441"/>
      <c r="BU25" s="442"/>
      <c r="BV25" s="440">
        <v>2332891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8300</v>
      </c>
      <c r="R26" s="422"/>
      <c r="S26" s="422"/>
      <c r="T26" s="422"/>
      <c r="U26" s="422"/>
      <c r="V26" s="423"/>
      <c r="W26" s="487"/>
      <c r="X26" s="478"/>
      <c r="Y26" s="479"/>
      <c r="Z26" s="418" t="s">
        <v>170</v>
      </c>
      <c r="AA26" s="500"/>
      <c r="AB26" s="500"/>
      <c r="AC26" s="500"/>
      <c r="AD26" s="500"/>
      <c r="AE26" s="500"/>
      <c r="AF26" s="500"/>
      <c r="AG26" s="501"/>
      <c r="AH26" s="421">
        <v>93</v>
      </c>
      <c r="AI26" s="422"/>
      <c r="AJ26" s="422"/>
      <c r="AK26" s="422"/>
      <c r="AL26" s="423"/>
      <c r="AM26" s="421">
        <v>317316</v>
      </c>
      <c r="AN26" s="422"/>
      <c r="AO26" s="422"/>
      <c r="AP26" s="422"/>
      <c r="AQ26" s="422"/>
      <c r="AR26" s="423"/>
      <c r="AS26" s="421">
        <v>3412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27000</v>
      </c>
      <c r="BO26" s="446"/>
      <c r="BP26" s="446"/>
      <c r="BQ26" s="446"/>
      <c r="BR26" s="446"/>
      <c r="BS26" s="446"/>
      <c r="BT26" s="446"/>
      <c r="BU26" s="447"/>
      <c r="BV26" s="445">
        <v>20000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6400</v>
      </c>
      <c r="R27" s="422"/>
      <c r="S27" s="422"/>
      <c r="T27" s="422"/>
      <c r="U27" s="422"/>
      <c r="V27" s="423"/>
      <c r="W27" s="487"/>
      <c r="X27" s="478"/>
      <c r="Y27" s="479"/>
      <c r="Z27" s="418" t="s">
        <v>173</v>
      </c>
      <c r="AA27" s="419"/>
      <c r="AB27" s="419"/>
      <c r="AC27" s="419"/>
      <c r="AD27" s="419"/>
      <c r="AE27" s="419"/>
      <c r="AF27" s="419"/>
      <c r="AG27" s="420"/>
      <c r="AH27" s="421">
        <v>3</v>
      </c>
      <c r="AI27" s="422"/>
      <c r="AJ27" s="422"/>
      <c r="AK27" s="422"/>
      <c r="AL27" s="423"/>
      <c r="AM27" s="421">
        <v>14071</v>
      </c>
      <c r="AN27" s="422"/>
      <c r="AO27" s="422"/>
      <c r="AP27" s="422"/>
      <c r="AQ27" s="422"/>
      <c r="AR27" s="423"/>
      <c r="AS27" s="421">
        <v>4690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3335890</v>
      </c>
      <c r="BO27" s="449"/>
      <c r="BP27" s="449"/>
      <c r="BQ27" s="449"/>
      <c r="BR27" s="449"/>
      <c r="BS27" s="449"/>
      <c r="BT27" s="449"/>
      <c r="BU27" s="450"/>
      <c r="BV27" s="448">
        <v>3332608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5800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166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5700789</v>
      </c>
      <c r="BO28" s="441"/>
      <c r="BP28" s="441"/>
      <c r="BQ28" s="441"/>
      <c r="BR28" s="441"/>
      <c r="BS28" s="441"/>
      <c r="BT28" s="441"/>
      <c r="BU28" s="442"/>
      <c r="BV28" s="440">
        <v>5133051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26</v>
      </c>
      <c r="M29" s="422"/>
      <c r="N29" s="422"/>
      <c r="O29" s="422"/>
      <c r="P29" s="423"/>
      <c r="Q29" s="421">
        <v>5500</v>
      </c>
      <c r="R29" s="422"/>
      <c r="S29" s="422"/>
      <c r="T29" s="422"/>
      <c r="U29" s="422"/>
      <c r="V29" s="423"/>
      <c r="W29" s="488"/>
      <c r="X29" s="489"/>
      <c r="Y29" s="490"/>
      <c r="Z29" s="418" t="s">
        <v>179</v>
      </c>
      <c r="AA29" s="419"/>
      <c r="AB29" s="419"/>
      <c r="AC29" s="419"/>
      <c r="AD29" s="419"/>
      <c r="AE29" s="419"/>
      <c r="AF29" s="419"/>
      <c r="AG29" s="420"/>
      <c r="AH29" s="421">
        <v>1182</v>
      </c>
      <c r="AI29" s="422"/>
      <c r="AJ29" s="422"/>
      <c r="AK29" s="422"/>
      <c r="AL29" s="423"/>
      <c r="AM29" s="421">
        <v>3677224</v>
      </c>
      <c r="AN29" s="422"/>
      <c r="AO29" s="422"/>
      <c r="AP29" s="422"/>
      <c r="AQ29" s="422"/>
      <c r="AR29" s="423"/>
      <c r="AS29" s="421">
        <v>3111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43486</v>
      </c>
      <c r="BO29" s="446"/>
      <c r="BP29" s="446"/>
      <c r="BQ29" s="446"/>
      <c r="BR29" s="446"/>
      <c r="BS29" s="446"/>
      <c r="BT29" s="446"/>
      <c r="BU29" s="447"/>
      <c r="BV29" s="445">
        <v>43481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11658361</v>
      </c>
      <c r="BO30" s="449"/>
      <c r="BP30" s="449"/>
      <c r="BQ30" s="449"/>
      <c r="BR30" s="449"/>
      <c r="BS30" s="449"/>
      <c r="BT30" s="449"/>
      <c r="BU30" s="450"/>
      <c r="BV30" s="448">
        <v>11147609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ふじみ衛生組合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調布エフエム放送</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用地特別会計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東京たま広域資源循環組合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調布市土地開発公社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東京都十一市競輪事業組合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調布市文化・コミュニティ振興財団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東京都六市競艇事業組合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調布ゆうあい福祉公社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東京市町村総合事務組合（一般会計）</v>
      </c>
      <c r="BZ38" s="403"/>
      <c r="CA38" s="403"/>
      <c r="CB38" s="403"/>
      <c r="CC38" s="403"/>
      <c r="CD38" s="403"/>
      <c r="CE38" s="403"/>
      <c r="CF38" s="403"/>
      <c r="CG38" s="403"/>
      <c r="CH38" s="403"/>
      <c r="CI38" s="403"/>
      <c r="CJ38" s="403"/>
      <c r="CK38" s="403"/>
      <c r="CL38" s="403"/>
      <c r="CM38" s="403"/>
      <c r="CN38" s="193"/>
      <c r="CO38" s="404">
        <f t="shared" si="3"/>
        <v>19</v>
      </c>
      <c r="CP38" s="404"/>
      <c r="CQ38" s="403" t="str">
        <f>IF('各会計、関係団体の財政状況及び健全化判断比率'!BS11="","",'各会計、関係団体の財政状況及び健全化判断比率'!BS11)</f>
        <v>調布市体育協会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東京市町村総合事務組合（交通災害共済事業特別会計）</v>
      </c>
      <c r="BZ39" s="403"/>
      <c r="CA39" s="403"/>
      <c r="CB39" s="403"/>
      <c r="CC39" s="403"/>
      <c r="CD39" s="403"/>
      <c r="CE39" s="403"/>
      <c r="CF39" s="403"/>
      <c r="CG39" s="403"/>
      <c r="CH39" s="403"/>
      <c r="CI39" s="403"/>
      <c r="CJ39" s="403"/>
      <c r="CK39" s="403"/>
      <c r="CL39" s="403"/>
      <c r="CM39" s="403"/>
      <c r="CN39" s="193"/>
      <c r="CO39" s="404">
        <f t="shared" si="3"/>
        <v>20</v>
      </c>
      <c r="CP39" s="404"/>
      <c r="CQ39" s="403" t="str">
        <f>IF('各会計、関係団体の財政状況及び健全化判断比率'!BS12="","",'各会計、関係団体の財政状況及び健全化判断比率'!BS12)</f>
        <v>ココスクエア調布</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東京都後期高齢者医療広域連合（一般会計）</v>
      </c>
      <c r="BZ40" s="403"/>
      <c r="CA40" s="403"/>
      <c r="CB40" s="403"/>
      <c r="CC40" s="403"/>
      <c r="CD40" s="403"/>
      <c r="CE40" s="403"/>
      <c r="CF40" s="403"/>
      <c r="CG40" s="403"/>
      <c r="CH40" s="403"/>
      <c r="CI40" s="403"/>
      <c r="CJ40" s="403"/>
      <c r="CK40" s="403"/>
      <c r="CL40" s="403"/>
      <c r="CM40" s="403"/>
      <c r="CN40" s="193"/>
      <c r="CO40" s="404">
        <f t="shared" si="3"/>
        <v>21</v>
      </c>
      <c r="CP40" s="404"/>
      <c r="CQ40" s="403" t="str">
        <f>IF('各会計、関係団体の財政状況及び健全化判断比率'!BS13="","",'各会計、関係団体の財政状況及び健全化判断比率'!BS13)</f>
        <v>調布市市民サービス公社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東京都後期高齢者医療広域連合（後期高齢者医療特別会計）</v>
      </c>
      <c r="BZ41" s="403"/>
      <c r="CA41" s="403"/>
      <c r="CB41" s="403"/>
      <c r="CC41" s="403"/>
      <c r="CD41" s="403"/>
      <c r="CE41" s="403"/>
      <c r="CF41" s="403"/>
      <c r="CG41" s="403"/>
      <c r="CH41" s="403"/>
      <c r="CI41" s="403"/>
      <c r="CJ41" s="403"/>
      <c r="CK41" s="403"/>
      <c r="CL41" s="403"/>
      <c r="CM41" s="403"/>
      <c r="CN41" s="193"/>
      <c r="CO41" s="404">
        <f t="shared" si="3"/>
        <v>22</v>
      </c>
      <c r="CP41" s="404"/>
      <c r="CQ41" s="403" t="str">
        <f>IF('各会計、関係団体の財政状況及び健全化判断比率'!BS14="","",'各会計、関係団体の財政状況及び健全化判断比率'!BS14)</f>
        <v>調布市武者小路実篤記念館</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WOYwVfqwBQHAWJai0Rl6bjrXJ4s/+pDaBbVVnx2aiVaCe0MNqVFOM5nCLVKgNkSiDIgfFsYDNjn/qP0JEgEw==" saltValue="AVumtFNMk2cMU7geQ3LJ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45747560</v>
      </c>
      <c r="S5" s="707"/>
      <c r="T5" s="707"/>
      <c r="U5" s="707"/>
      <c r="V5" s="707"/>
      <c r="W5" s="707"/>
      <c r="X5" s="707"/>
      <c r="Y5" s="753"/>
      <c r="Z5" s="771">
        <v>50</v>
      </c>
      <c r="AA5" s="771"/>
      <c r="AB5" s="771"/>
      <c r="AC5" s="771"/>
      <c r="AD5" s="772">
        <v>42453636</v>
      </c>
      <c r="AE5" s="772"/>
      <c r="AF5" s="772"/>
      <c r="AG5" s="772"/>
      <c r="AH5" s="772"/>
      <c r="AI5" s="772"/>
      <c r="AJ5" s="772"/>
      <c r="AK5" s="772"/>
      <c r="AL5" s="754">
        <v>86.9</v>
      </c>
      <c r="AM5" s="723"/>
      <c r="AN5" s="723"/>
      <c r="AO5" s="755"/>
      <c r="AP5" s="740" t="s">
        <v>221</v>
      </c>
      <c r="AQ5" s="741"/>
      <c r="AR5" s="741"/>
      <c r="AS5" s="741"/>
      <c r="AT5" s="741"/>
      <c r="AU5" s="741"/>
      <c r="AV5" s="741"/>
      <c r="AW5" s="741"/>
      <c r="AX5" s="741"/>
      <c r="AY5" s="741"/>
      <c r="AZ5" s="741"/>
      <c r="BA5" s="741"/>
      <c r="BB5" s="741"/>
      <c r="BC5" s="741"/>
      <c r="BD5" s="741"/>
      <c r="BE5" s="741"/>
      <c r="BF5" s="742"/>
      <c r="BG5" s="641">
        <v>42453637</v>
      </c>
      <c r="BH5" s="644"/>
      <c r="BI5" s="644"/>
      <c r="BJ5" s="644"/>
      <c r="BK5" s="644"/>
      <c r="BL5" s="644"/>
      <c r="BM5" s="644"/>
      <c r="BN5" s="645"/>
      <c r="BO5" s="703">
        <v>92.8</v>
      </c>
      <c r="BP5" s="703"/>
      <c r="BQ5" s="703"/>
      <c r="BR5" s="703"/>
      <c r="BS5" s="704">
        <v>678198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329364</v>
      </c>
      <c r="S6" s="644"/>
      <c r="T6" s="644"/>
      <c r="U6" s="644"/>
      <c r="V6" s="644"/>
      <c r="W6" s="644"/>
      <c r="X6" s="644"/>
      <c r="Y6" s="645"/>
      <c r="Z6" s="703">
        <v>0.4</v>
      </c>
      <c r="AA6" s="703"/>
      <c r="AB6" s="703"/>
      <c r="AC6" s="703"/>
      <c r="AD6" s="704">
        <v>329364</v>
      </c>
      <c r="AE6" s="704"/>
      <c r="AF6" s="704"/>
      <c r="AG6" s="704"/>
      <c r="AH6" s="704"/>
      <c r="AI6" s="704"/>
      <c r="AJ6" s="704"/>
      <c r="AK6" s="704"/>
      <c r="AL6" s="646">
        <v>0.7</v>
      </c>
      <c r="AM6" s="647"/>
      <c r="AN6" s="647"/>
      <c r="AO6" s="705"/>
      <c r="AP6" s="638" t="s">
        <v>226</v>
      </c>
      <c r="AQ6" s="639"/>
      <c r="AR6" s="639"/>
      <c r="AS6" s="639"/>
      <c r="AT6" s="639"/>
      <c r="AU6" s="639"/>
      <c r="AV6" s="639"/>
      <c r="AW6" s="639"/>
      <c r="AX6" s="639"/>
      <c r="AY6" s="639"/>
      <c r="AZ6" s="639"/>
      <c r="BA6" s="639"/>
      <c r="BB6" s="639"/>
      <c r="BC6" s="639"/>
      <c r="BD6" s="639"/>
      <c r="BE6" s="639"/>
      <c r="BF6" s="640"/>
      <c r="BG6" s="641">
        <v>42453637</v>
      </c>
      <c r="BH6" s="644"/>
      <c r="BI6" s="644"/>
      <c r="BJ6" s="644"/>
      <c r="BK6" s="644"/>
      <c r="BL6" s="644"/>
      <c r="BM6" s="644"/>
      <c r="BN6" s="645"/>
      <c r="BO6" s="703">
        <v>92.8</v>
      </c>
      <c r="BP6" s="703"/>
      <c r="BQ6" s="703"/>
      <c r="BR6" s="703"/>
      <c r="BS6" s="704">
        <v>678198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490719</v>
      </c>
      <c r="CS6" s="644"/>
      <c r="CT6" s="644"/>
      <c r="CU6" s="644"/>
      <c r="CV6" s="644"/>
      <c r="CW6" s="644"/>
      <c r="CX6" s="644"/>
      <c r="CY6" s="645"/>
      <c r="CZ6" s="754">
        <v>0.6</v>
      </c>
      <c r="DA6" s="723"/>
      <c r="DB6" s="723"/>
      <c r="DC6" s="757"/>
      <c r="DD6" s="649" t="s">
        <v>228</v>
      </c>
      <c r="DE6" s="644"/>
      <c r="DF6" s="644"/>
      <c r="DG6" s="644"/>
      <c r="DH6" s="644"/>
      <c r="DI6" s="644"/>
      <c r="DJ6" s="644"/>
      <c r="DK6" s="644"/>
      <c r="DL6" s="644"/>
      <c r="DM6" s="644"/>
      <c r="DN6" s="644"/>
      <c r="DO6" s="644"/>
      <c r="DP6" s="645"/>
      <c r="DQ6" s="649">
        <v>490719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82756</v>
      </c>
      <c r="S7" s="644"/>
      <c r="T7" s="644"/>
      <c r="U7" s="644"/>
      <c r="V7" s="644"/>
      <c r="W7" s="644"/>
      <c r="X7" s="644"/>
      <c r="Y7" s="645"/>
      <c r="Z7" s="703">
        <v>0.1</v>
      </c>
      <c r="AA7" s="703"/>
      <c r="AB7" s="703"/>
      <c r="AC7" s="703"/>
      <c r="AD7" s="704">
        <v>82756</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24542399</v>
      </c>
      <c r="BH7" s="644"/>
      <c r="BI7" s="644"/>
      <c r="BJ7" s="644"/>
      <c r="BK7" s="644"/>
      <c r="BL7" s="644"/>
      <c r="BM7" s="644"/>
      <c r="BN7" s="645"/>
      <c r="BO7" s="703">
        <v>53.6</v>
      </c>
      <c r="BP7" s="703"/>
      <c r="BQ7" s="703"/>
      <c r="BR7" s="703"/>
      <c r="BS7" s="704">
        <v>678198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10185902</v>
      </c>
      <c r="CS7" s="644"/>
      <c r="CT7" s="644"/>
      <c r="CU7" s="644"/>
      <c r="CV7" s="644"/>
      <c r="CW7" s="644"/>
      <c r="CX7" s="644"/>
      <c r="CY7" s="645"/>
      <c r="CZ7" s="703">
        <v>11.7</v>
      </c>
      <c r="DA7" s="703"/>
      <c r="DB7" s="703"/>
      <c r="DC7" s="703"/>
      <c r="DD7" s="649">
        <v>378242</v>
      </c>
      <c r="DE7" s="644"/>
      <c r="DF7" s="644"/>
      <c r="DG7" s="644"/>
      <c r="DH7" s="644"/>
      <c r="DI7" s="644"/>
      <c r="DJ7" s="644"/>
      <c r="DK7" s="644"/>
      <c r="DL7" s="644"/>
      <c r="DM7" s="644"/>
      <c r="DN7" s="644"/>
      <c r="DO7" s="644"/>
      <c r="DP7" s="645"/>
      <c r="DQ7" s="649">
        <v>9074573</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340811</v>
      </c>
      <c r="S8" s="644"/>
      <c r="T8" s="644"/>
      <c r="U8" s="644"/>
      <c r="V8" s="644"/>
      <c r="W8" s="644"/>
      <c r="X8" s="644"/>
      <c r="Y8" s="645"/>
      <c r="Z8" s="703">
        <v>0.4</v>
      </c>
      <c r="AA8" s="703"/>
      <c r="AB8" s="703"/>
      <c r="AC8" s="703"/>
      <c r="AD8" s="704">
        <v>340811</v>
      </c>
      <c r="AE8" s="704"/>
      <c r="AF8" s="704"/>
      <c r="AG8" s="704"/>
      <c r="AH8" s="704"/>
      <c r="AI8" s="704"/>
      <c r="AJ8" s="704"/>
      <c r="AK8" s="704"/>
      <c r="AL8" s="646">
        <v>0.7</v>
      </c>
      <c r="AM8" s="647"/>
      <c r="AN8" s="647"/>
      <c r="AO8" s="705"/>
      <c r="AP8" s="638" t="s">
        <v>233</v>
      </c>
      <c r="AQ8" s="639"/>
      <c r="AR8" s="639"/>
      <c r="AS8" s="639"/>
      <c r="AT8" s="639"/>
      <c r="AU8" s="639"/>
      <c r="AV8" s="639"/>
      <c r="AW8" s="639"/>
      <c r="AX8" s="639"/>
      <c r="AY8" s="639"/>
      <c r="AZ8" s="639"/>
      <c r="BA8" s="639"/>
      <c r="BB8" s="639"/>
      <c r="BC8" s="639"/>
      <c r="BD8" s="639"/>
      <c r="BE8" s="639"/>
      <c r="BF8" s="640"/>
      <c r="BG8" s="641">
        <v>427635</v>
      </c>
      <c r="BH8" s="644"/>
      <c r="BI8" s="644"/>
      <c r="BJ8" s="644"/>
      <c r="BK8" s="644"/>
      <c r="BL8" s="644"/>
      <c r="BM8" s="644"/>
      <c r="BN8" s="645"/>
      <c r="BO8" s="703">
        <v>0.9</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43793262</v>
      </c>
      <c r="CS8" s="644"/>
      <c r="CT8" s="644"/>
      <c r="CU8" s="644"/>
      <c r="CV8" s="644"/>
      <c r="CW8" s="644"/>
      <c r="CX8" s="644"/>
      <c r="CY8" s="645"/>
      <c r="CZ8" s="703">
        <v>50.4</v>
      </c>
      <c r="DA8" s="703"/>
      <c r="DB8" s="703"/>
      <c r="DC8" s="703"/>
      <c r="DD8" s="649">
        <v>2490640</v>
      </c>
      <c r="DE8" s="644"/>
      <c r="DF8" s="644"/>
      <c r="DG8" s="644"/>
      <c r="DH8" s="644"/>
      <c r="DI8" s="644"/>
      <c r="DJ8" s="644"/>
      <c r="DK8" s="644"/>
      <c r="DL8" s="644"/>
      <c r="DM8" s="644"/>
      <c r="DN8" s="644"/>
      <c r="DO8" s="644"/>
      <c r="DP8" s="645"/>
      <c r="DQ8" s="649">
        <v>20543565</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341489</v>
      </c>
      <c r="S9" s="644"/>
      <c r="T9" s="644"/>
      <c r="U9" s="644"/>
      <c r="V9" s="644"/>
      <c r="W9" s="644"/>
      <c r="X9" s="644"/>
      <c r="Y9" s="645"/>
      <c r="Z9" s="703">
        <v>0.4</v>
      </c>
      <c r="AA9" s="703"/>
      <c r="AB9" s="703"/>
      <c r="AC9" s="703"/>
      <c r="AD9" s="704">
        <v>341489</v>
      </c>
      <c r="AE9" s="704"/>
      <c r="AF9" s="704"/>
      <c r="AG9" s="704"/>
      <c r="AH9" s="704"/>
      <c r="AI9" s="704"/>
      <c r="AJ9" s="704"/>
      <c r="AK9" s="704"/>
      <c r="AL9" s="646">
        <v>0.7</v>
      </c>
      <c r="AM9" s="647"/>
      <c r="AN9" s="647"/>
      <c r="AO9" s="705"/>
      <c r="AP9" s="638" t="s">
        <v>236</v>
      </c>
      <c r="AQ9" s="639"/>
      <c r="AR9" s="639"/>
      <c r="AS9" s="639"/>
      <c r="AT9" s="639"/>
      <c r="AU9" s="639"/>
      <c r="AV9" s="639"/>
      <c r="AW9" s="639"/>
      <c r="AX9" s="639"/>
      <c r="AY9" s="639"/>
      <c r="AZ9" s="639"/>
      <c r="BA9" s="639"/>
      <c r="BB9" s="639"/>
      <c r="BC9" s="639"/>
      <c r="BD9" s="639"/>
      <c r="BE9" s="639"/>
      <c r="BF9" s="640"/>
      <c r="BG9" s="641">
        <v>19615625</v>
      </c>
      <c r="BH9" s="644"/>
      <c r="BI9" s="644"/>
      <c r="BJ9" s="644"/>
      <c r="BK9" s="644"/>
      <c r="BL9" s="644"/>
      <c r="BM9" s="644"/>
      <c r="BN9" s="645"/>
      <c r="BO9" s="703">
        <v>42.9</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5507126</v>
      </c>
      <c r="CS9" s="644"/>
      <c r="CT9" s="644"/>
      <c r="CU9" s="644"/>
      <c r="CV9" s="644"/>
      <c r="CW9" s="644"/>
      <c r="CX9" s="644"/>
      <c r="CY9" s="645"/>
      <c r="CZ9" s="703">
        <v>6.3</v>
      </c>
      <c r="DA9" s="703"/>
      <c r="DB9" s="703"/>
      <c r="DC9" s="703"/>
      <c r="DD9" s="649">
        <v>402558</v>
      </c>
      <c r="DE9" s="644"/>
      <c r="DF9" s="644"/>
      <c r="DG9" s="644"/>
      <c r="DH9" s="644"/>
      <c r="DI9" s="644"/>
      <c r="DJ9" s="644"/>
      <c r="DK9" s="644"/>
      <c r="DL9" s="644"/>
      <c r="DM9" s="644"/>
      <c r="DN9" s="644"/>
      <c r="DO9" s="644"/>
      <c r="DP9" s="645"/>
      <c r="DQ9" s="649">
        <v>4086607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619434</v>
      </c>
      <c r="BH10" s="644"/>
      <c r="BI10" s="644"/>
      <c r="BJ10" s="644"/>
      <c r="BK10" s="644"/>
      <c r="BL10" s="644"/>
      <c r="BM10" s="644"/>
      <c r="BN10" s="645"/>
      <c r="BO10" s="703">
        <v>1.4</v>
      </c>
      <c r="BP10" s="703"/>
      <c r="BQ10" s="703"/>
      <c r="BR10" s="703"/>
      <c r="BS10" s="649" t="s">
        <v>121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279629</v>
      </c>
      <c r="CS10" s="644"/>
      <c r="CT10" s="644"/>
      <c r="CU10" s="644"/>
      <c r="CV10" s="644"/>
      <c r="CW10" s="644"/>
      <c r="CX10" s="644"/>
      <c r="CY10" s="645"/>
      <c r="CZ10" s="703">
        <v>0.3</v>
      </c>
      <c r="DA10" s="703"/>
      <c r="DB10" s="703"/>
      <c r="DC10" s="703"/>
      <c r="DD10" s="649" t="s">
        <v>121</v>
      </c>
      <c r="DE10" s="644"/>
      <c r="DF10" s="644"/>
      <c r="DG10" s="644"/>
      <c r="DH10" s="644"/>
      <c r="DI10" s="644"/>
      <c r="DJ10" s="644"/>
      <c r="DK10" s="644"/>
      <c r="DL10" s="644"/>
      <c r="DM10" s="644"/>
      <c r="DN10" s="644"/>
      <c r="DO10" s="644"/>
      <c r="DP10" s="645"/>
      <c r="DQ10" s="649">
        <v>246900</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3879705</v>
      </c>
      <c r="BH11" s="644"/>
      <c r="BI11" s="644"/>
      <c r="BJ11" s="644"/>
      <c r="BK11" s="644"/>
      <c r="BL11" s="644"/>
      <c r="BM11" s="644"/>
      <c r="BN11" s="645"/>
      <c r="BO11" s="703">
        <v>8.5</v>
      </c>
      <c r="BP11" s="703"/>
      <c r="BQ11" s="703"/>
      <c r="BR11" s="703"/>
      <c r="BS11" s="649">
        <v>678198</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138982</v>
      </c>
      <c r="CS11" s="644"/>
      <c r="CT11" s="644"/>
      <c r="CU11" s="644"/>
      <c r="CV11" s="644"/>
      <c r="CW11" s="644"/>
      <c r="CX11" s="644"/>
      <c r="CY11" s="645"/>
      <c r="CZ11" s="703">
        <v>0.2</v>
      </c>
      <c r="DA11" s="703"/>
      <c r="DB11" s="703"/>
      <c r="DC11" s="703"/>
      <c r="DD11" s="649" t="s">
        <v>121</v>
      </c>
      <c r="DE11" s="644"/>
      <c r="DF11" s="644"/>
      <c r="DG11" s="644"/>
      <c r="DH11" s="644"/>
      <c r="DI11" s="644"/>
      <c r="DJ11" s="644"/>
      <c r="DK11" s="644"/>
      <c r="DL11" s="644"/>
      <c r="DM11" s="644"/>
      <c r="DN11" s="644"/>
      <c r="DO11" s="644"/>
      <c r="DP11" s="645"/>
      <c r="DQ11" s="649">
        <v>93370</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4651398</v>
      </c>
      <c r="S12" s="644"/>
      <c r="T12" s="644"/>
      <c r="U12" s="644"/>
      <c r="V12" s="644"/>
      <c r="W12" s="644"/>
      <c r="X12" s="644"/>
      <c r="Y12" s="645"/>
      <c r="Z12" s="703">
        <v>5.0999999999999996</v>
      </c>
      <c r="AA12" s="703"/>
      <c r="AB12" s="703"/>
      <c r="AC12" s="703"/>
      <c r="AD12" s="704">
        <v>4651398</v>
      </c>
      <c r="AE12" s="704"/>
      <c r="AF12" s="704"/>
      <c r="AG12" s="704"/>
      <c r="AH12" s="704"/>
      <c r="AI12" s="704"/>
      <c r="AJ12" s="704"/>
      <c r="AK12" s="704"/>
      <c r="AL12" s="646">
        <v>9.5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16562090</v>
      </c>
      <c r="BH12" s="644"/>
      <c r="BI12" s="644"/>
      <c r="BJ12" s="644"/>
      <c r="BK12" s="644"/>
      <c r="BL12" s="644"/>
      <c r="BM12" s="644"/>
      <c r="BN12" s="645"/>
      <c r="BO12" s="703">
        <v>36.200000000000003</v>
      </c>
      <c r="BP12" s="703"/>
      <c r="BQ12" s="703"/>
      <c r="BR12" s="703"/>
      <c r="BS12" s="649" t="s">
        <v>246</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331774</v>
      </c>
      <c r="CS12" s="644"/>
      <c r="CT12" s="644"/>
      <c r="CU12" s="644"/>
      <c r="CV12" s="644"/>
      <c r="CW12" s="644"/>
      <c r="CX12" s="644"/>
      <c r="CY12" s="645"/>
      <c r="CZ12" s="703">
        <v>0.4</v>
      </c>
      <c r="DA12" s="703"/>
      <c r="DB12" s="703"/>
      <c r="DC12" s="703"/>
      <c r="DD12" s="649" t="s">
        <v>121</v>
      </c>
      <c r="DE12" s="644"/>
      <c r="DF12" s="644"/>
      <c r="DG12" s="644"/>
      <c r="DH12" s="644"/>
      <c r="DI12" s="644"/>
      <c r="DJ12" s="644"/>
      <c r="DK12" s="644"/>
      <c r="DL12" s="644"/>
      <c r="DM12" s="644"/>
      <c r="DN12" s="644"/>
      <c r="DO12" s="644"/>
      <c r="DP12" s="645"/>
      <c r="DQ12" s="649">
        <v>301804</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10171</v>
      </c>
      <c r="S13" s="644"/>
      <c r="T13" s="644"/>
      <c r="U13" s="644"/>
      <c r="V13" s="644"/>
      <c r="W13" s="644"/>
      <c r="X13" s="644"/>
      <c r="Y13" s="645"/>
      <c r="Z13" s="703">
        <v>0</v>
      </c>
      <c r="AA13" s="703"/>
      <c r="AB13" s="703"/>
      <c r="AC13" s="703"/>
      <c r="AD13" s="704">
        <v>10171</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15611048</v>
      </c>
      <c r="BH13" s="644"/>
      <c r="BI13" s="644"/>
      <c r="BJ13" s="644"/>
      <c r="BK13" s="644"/>
      <c r="BL13" s="644"/>
      <c r="BM13" s="644"/>
      <c r="BN13" s="645"/>
      <c r="BO13" s="703">
        <v>34.1</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9794244</v>
      </c>
      <c r="CS13" s="644"/>
      <c r="CT13" s="644"/>
      <c r="CU13" s="644"/>
      <c r="CV13" s="644"/>
      <c r="CW13" s="644"/>
      <c r="CX13" s="644"/>
      <c r="CY13" s="645"/>
      <c r="CZ13" s="703">
        <v>11.3</v>
      </c>
      <c r="DA13" s="703"/>
      <c r="DB13" s="703"/>
      <c r="DC13" s="703"/>
      <c r="DD13" s="649">
        <v>4933340</v>
      </c>
      <c r="DE13" s="644"/>
      <c r="DF13" s="644"/>
      <c r="DG13" s="644"/>
      <c r="DH13" s="644"/>
      <c r="DI13" s="644"/>
      <c r="DJ13" s="644"/>
      <c r="DK13" s="644"/>
      <c r="DL13" s="644"/>
      <c r="DM13" s="644"/>
      <c r="DN13" s="644"/>
      <c r="DO13" s="644"/>
      <c r="DP13" s="645"/>
      <c r="DQ13" s="649">
        <v>4804742</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246</v>
      </c>
      <c r="AA14" s="703"/>
      <c r="AB14" s="703"/>
      <c r="AC14" s="703"/>
      <c r="AD14" s="704" t="s">
        <v>121</v>
      </c>
      <c r="AE14" s="704"/>
      <c r="AF14" s="704"/>
      <c r="AG14" s="704"/>
      <c r="AH14" s="704"/>
      <c r="AI14" s="704"/>
      <c r="AJ14" s="704"/>
      <c r="AK14" s="704"/>
      <c r="AL14" s="646" t="s">
        <v>121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119357</v>
      </c>
      <c r="BH14" s="644"/>
      <c r="BI14" s="644"/>
      <c r="BJ14" s="644"/>
      <c r="BK14" s="644"/>
      <c r="BL14" s="644"/>
      <c r="BM14" s="644"/>
      <c r="BN14" s="645"/>
      <c r="BO14" s="703">
        <v>0.3</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2733978</v>
      </c>
      <c r="CS14" s="644"/>
      <c r="CT14" s="644"/>
      <c r="CU14" s="644"/>
      <c r="CV14" s="644"/>
      <c r="CW14" s="644"/>
      <c r="CX14" s="644"/>
      <c r="CY14" s="645"/>
      <c r="CZ14" s="703">
        <v>3.1</v>
      </c>
      <c r="DA14" s="703"/>
      <c r="DB14" s="703"/>
      <c r="DC14" s="703"/>
      <c r="DD14" s="649">
        <v>85298</v>
      </c>
      <c r="DE14" s="644"/>
      <c r="DF14" s="644"/>
      <c r="DG14" s="644"/>
      <c r="DH14" s="644"/>
      <c r="DI14" s="644"/>
      <c r="DJ14" s="644"/>
      <c r="DK14" s="644"/>
      <c r="DL14" s="644"/>
      <c r="DM14" s="644"/>
      <c r="DN14" s="644"/>
      <c r="DO14" s="644"/>
      <c r="DP14" s="645"/>
      <c r="DQ14" s="649">
        <v>2591469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187924</v>
      </c>
      <c r="S15" s="644"/>
      <c r="T15" s="644"/>
      <c r="U15" s="644"/>
      <c r="V15" s="644"/>
      <c r="W15" s="644"/>
      <c r="X15" s="644"/>
      <c r="Y15" s="645"/>
      <c r="Z15" s="703">
        <v>0.2</v>
      </c>
      <c r="AA15" s="703"/>
      <c r="AB15" s="703"/>
      <c r="AC15" s="703"/>
      <c r="AD15" s="704">
        <v>187924</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1229791</v>
      </c>
      <c r="BH15" s="644"/>
      <c r="BI15" s="644"/>
      <c r="BJ15" s="644"/>
      <c r="BK15" s="644"/>
      <c r="BL15" s="644"/>
      <c r="BM15" s="644"/>
      <c r="BN15" s="645"/>
      <c r="BO15" s="703">
        <v>2.7</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10031309</v>
      </c>
      <c r="CS15" s="644"/>
      <c r="CT15" s="644"/>
      <c r="CU15" s="644"/>
      <c r="CV15" s="644"/>
      <c r="CW15" s="644"/>
      <c r="CX15" s="644"/>
      <c r="CY15" s="645"/>
      <c r="CZ15" s="703">
        <v>11.5</v>
      </c>
      <c r="DA15" s="703"/>
      <c r="DB15" s="703"/>
      <c r="DC15" s="703"/>
      <c r="DD15" s="649">
        <v>2941073</v>
      </c>
      <c r="DE15" s="644"/>
      <c r="DF15" s="644"/>
      <c r="DG15" s="644"/>
      <c r="DH15" s="644"/>
      <c r="DI15" s="644"/>
      <c r="DJ15" s="644"/>
      <c r="DK15" s="644"/>
      <c r="DL15" s="644"/>
      <c r="DM15" s="644"/>
      <c r="DN15" s="644"/>
      <c r="DO15" s="644"/>
      <c r="DP15" s="645"/>
      <c r="DQ15" s="649">
        <v>7164971</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246</v>
      </c>
      <c r="S16" s="644"/>
      <c r="T16" s="644"/>
      <c r="U16" s="644"/>
      <c r="V16" s="644"/>
      <c r="W16" s="644"/>
      <c r="X16" s="644"/>
      <c r="Y16" s="645"/>
      <c r="Z16" s="703" t="s">
        <v>228</v>
      </c>
      <c r="AA16" s="703"/>
      <c r="AB16" s="703"/>
      <c r="AC16" s="703"/>
      <c r="AD16" s="704" t="s">
        <v>121</v>
      </c>
      <c r="AE16" s="704"/>
      <c r="AF16" s="704"/>
      <c r="AG16" s="704"/>
      <c r="AH16" s="704"/>
      <c r="AI16" s="704"/>
      <c r="AJ16" s="704"/>
      <c r="AK16" s="704"/>
      <c r="AL16" s="646" t="s">
        <v>121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228</v>
      </c>
      <c r="CS16" s="644"/>
      <c r="CT16" s="644"/>
      <c r="CU16" s="644"/>
      <c r="CV16" s="644"/>
      <c r="CW16" s="644"/>
      <c r="CX16" s="644"/>
      <c r="CY16" s="645"/>
      <c r="CZ16" s="703" t="s">
        <v>228</v>
      </c>
      <c r="DA16" s="703"/>
      <c r="DB16" s="703"/>
      <c r="DC16" s="703"/>
      <c r="DD16" s="649" t="s">
        <v>246</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169941</v>
      </c>
      <c r="S17" s="644"/>
      <c r="T17" s="644"/>
      <c r="U17" s="644"/>
      <c r="V17" s="644"/>
      <c r="W17" s="644"/>
      <c r="X17" s="644"/>
      <c r="Y17" s="645"/>
      <c r="Z17" s="703">
        <v>0.2</v>
      </c>
      <c r="AA17" s="703"/>
      <c r="AB17" s="703"/>
      <c r="AC17" s="703"/>
      <c r="AD17" s="704">
        <v>169941</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3643529</v>
      </c>
      <c r="CS17" s="644"/>
      <c r="CT17" s="644"/>
      <c r="CU17" s="644"/>
      <c r="CV17" s="644"/>
      <c r="CW17" s="644"/>
      <c r="CX17" s="644"/>
      <c r="CY17" s="645"/>
      <c r="CZ17" s="703">
        <v>4.2</v>
      </c>
      <c r="DA17" s="703"/>
      <c r="DB17" s="703"/>
      <c r="DC17" s="703"/>
      <c r="DD17" s="649" t="s">
        <v>121</v>
      </c>
      <c r="DE17" s="644"/>
      <c r="DF17" s="644"/>
      <c r="DG17" s="644"/>
      <c r="DH17" s="644"/>
      <c r="DI17" s="644"/>
      <c r="DJ17" s="644"/>
      <c r="DK17" s="644"/>
      <c r="DL17" s="644"/>
      <c r="DM17" s="644"/>
      <c r="DN17" s="644"/>
      <c r="DO17" s="644"/>
      <c r="DP17" s="645"/>
      <c r="DQ17" s="649">
        <v>3632529</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55103</v>
      </c>
      <c r="S18" s="644"/>
      <c r="T18" s="644"/>
      <c r="U18" s="644"/>
      <c r="V18" s="644"/>
      <c r="W18" s="644"/>
      <c r="X18" s="644"/>
      <c r="Y18" s="645"/>
      <c r="Z18" s="703">
        <v>0.1</v>
      </c>
      <c r="AA18" s="703"/>
      <c r="AB18" s="703"/>
      <c r="AC18" s="703"/>
      <c r="AD18" s="704" t="s">
        <v>228</v>
      </c>
      <c r="AE18" s="704"/>
      <c r="AF18" s="704"/>
      <c r="AG18" s="704"/>
      <c r="AH18" s="704"/>
      <c r="AI18" s="704"/>
      <c r="AJ18" s="704"/>
      <c r="AK18" s="704"/>
      <c r="AL18" s="646" t="s">
        <v>121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246</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228</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t="s">
        <v>121</v>
      </c>
      <c r="S19" s="644"/>
      <c r="T19" s="644"/>
      <c r="U19" s="644"/>
      <c r="V19" s="644"/>
      <c r="W19" s="644"/>
      <c r="X19" s="644"/>
      <c r="Y19" s="645"/>
      <c r="Z19" s="703" t="s">
        <v>121</v>
      </c>
      <c r="AA19" s="703"/>
      <c r="AB19" s="703"/>
      <c r="AC19" s="703"/>
      <c r="AD19" s="704" t="s">
        <v>228</v>
      </c>
      <c r="AE19" s="704"/>
      <c r="AF19" s="704"/>
      <c r="AG19" s="704"/>
      <c r="AH19" s="704"/>
      <c r="AI19" s="704"/>
      <c r="AJ19" s="704"/>
      <c r="AK19" s="704"/>
      <c r="AL19" s="646" t="s">
        <v>228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3293923</v>
      </c>
      <c r="BH19" s="644"/>
      <c r="BI19" s="644"/>
      <c r="BJ19" s="644"/>
      <c r="BK19" s="644"/>
      <c r="BL19" s="644"/>
      <c r="BM19" s="644"/>
      <c r="BN19" s="645"/>
      <c r="BO19" s="703">
        <v>7.2</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54851</v>
      </c>
      <c r="S20" s="644"/>
      <c r="T20" s="644"/>
      <c r="U20" s="644"/>
      <c r="V20" s="644"/>
      <c r="W20" s="644"/>
      <c r="X20" s="644"/>
      <c r="Y20" s="645"/>
      <c r="Z20" s="703">
        <v>0.1</v>
      </c>
      <c r="AA20" s="703"/>
      <c r="AB20" s="703"/>
      <c r="AC20" s="703"/>
      <c r="AD20" s="704" t="s">
        <v>121</v>
      </c>
      <c r="AE20" s="704"/>
      <c r="AF20" s="704"/>
      <c r="AG20" s="704"/>
      <c r="AH20" s="704"/>
      <c r="AI20" s="704"/>
      <c r="AJ20" s="704"/>
      <c r="AK20" s="704"/>
      <c r="AL20" s="646" t="s">
        <v>121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3293923</v>
      </c>
      <c r="BH20" s="644"/>
      <c r="BI20" s="644"/>
      <c r="BJ20" s="644"/>
      <c r="BK20" s="644"/>
      <c r="BL20" s="644"/>
      <c r="BM20" s="644"/>
      <c r="BN20" s="645"/>
      <c r="BO20" s="703">
        <v>7.2</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86930454</v>
      </c>
      <c r="CS20" s="644"/>
      <c r="CT20" s="644"/>
      <c r="CU20" s="644"/>
      <c r="CV20" s="644"/>
      <c r="CW20" s="644"/>
      <c r="CX20" s="644"/>
      <c r="CY20" s="645"/>
      <c r="CZ20" s="703">
        <v>100</v>
      </c>
      <c r="DA20" s="703"/>
      <c r="DB20" s="703"/>
      <c r="DC20" s="703"/>
      <c r="DD20" s="649">
        <v>11231151</v>
      </c>
      <c r="DE20" s="644"/>
      <c r="DF20" s="644"/>
      <c r="DG20" s="644"/>
      <c r="DH20" s="644"/>
      <c r="DI20" s="644"/>
      <c r="DJ20" s="644"/>
      <c r="DK20" s="644"/>
      <c r="DL20" s="644"/>
      <c r="DM20" s="644"/>
      <c r="DN20" s="644"/>
      <c r="DO20" s="644"/>
      <c r="DP20" s="645"/>
      <c r="DQ20" s="649">
        <v>53031249</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252</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228</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51916517</v>
      </c>
      <c r="S22" s="644"/>
      <c r="T22" s="644"/>
      <c r="U22" s="644"/>
      <c r="V22" s="644"/>
      <c r="W22" s="644"/>
      <c r="X22" s="644"/>
      <c r="Y22" s="645"/>
      <c r="Z22" s="703">
        <v>56.8</v>
      </c>
      <c r="AA22" s="703"/>
      <c r="AB22" s="703"/>
      <c r="AC22" s="703"/>
      <c r="AD22" s="704">
        <v>48567490</v>
      </c>
      <c r="AE22" s="704"/>
      <c r="AF22" s="704"/>
      <c r="AG22" s="704"/>
      <c r="AH22" s="704"/>
      <c r="AI22" s="704"/>
      <c r="AJ22" s="704"/>
      <c r="AK22" s="704"/>
      <c r="AL22" s="646">
        <v>99.4</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23070</v>
      </c>
      <c r="S23" s="644"/>
      <c r="T23" s="644"/>
      <c r="U23" s="644"/>
      <c r="V23" s="644"/>
      <c r="W23" s="644"/>
      <c r="X23" s="644"/>
      <c r="Y23" s="645"/>
      <c r="Z23" s="703">
        <v>0</v>
      </c>
      <c r="AA23" s="703"/>
      <c r="AB23" s="703"/>
      <c r="AC23" s="703"/>
      <c r="AD23" s="704">
        <v>23070</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3293923</v>
      </c>
      <c r="BH23" s="644"/>
      <c r="BI23" s="644"/>
      <c r="BJ23" s="644"/>
      <c r="BK23" s="644"/>
      <c r="BL23" s="644"/>
      <c r="BM23" s="644"/>
      <c r="BN23" s="645"/>
      <c r="BO23" s="703">
        <v>7.2</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1250142</v>
      </c>
      <c r="S24" s="644"/>
      <c r="T24" s="644"/>
      <c r="U24" s="644"/>
      <c r="V24" s="644"/>
      <c r="W24" s="644"/>
      <c r="X24" s="644"/>
      <c r="Y24" s="645"/>
      <c r="Z24" s="703">
        <v>1.4</v>
      </c>
      <c r="AA24" s="703"/>
      <c r="AB24" s="703"/>
      <c r="AC24" s="703"/>
      <c r="AD24" s="704" t="s">
        <v>121</v>
      </c>
      <c r="AE24" s="704"/>
      <c r="AF24" s="704"/>
      <c r="AG24" s="704"/>
      <c r="AH24" s="704"/>
      <c r="AI24" s="704"/>
      <c r="AJ24" s="704"/>
      <c r="AK24" s="704"/>
      <c r="AL24" s="646" t="s">
        <v>228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228</v>
      </c>
      <c r="BP24" s="703"/>
      <c r="BQ24" s="703"/>
      <c r="BR24" s="703"/>
      <c r="BS24" s="649" t="s">
        <v>246</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38556591</v>
      </c>
      <c r="CS24" s="707"/>
      <c r="CT24" s="707"/>
      <c r="CU24" s="707"/>
      <c r="CV24" s="707"/>
      <c r="CW24" s="707"/>
      <c r="CX24" s="707"/>
      <c r="CY24" s="753"/>
      <c r="CZ24" s="754">
        <v>44.4</v>
      </c>
      <c r="DA24" s="723"/>
      <c r="DB24" s="723"/>
      <c r="DC24" s="757"/>
      <c r="DD24" s="752">
        <v>20399436</v>
      </c>
      <c r="DE24" s="707"/>
      <c r="DF24" s="707"/>
      <c r="DG24" s="707"/>
      <c r="DH24" s="707"/>
      <c r="DI24" s="707"/>
      <c r="DJ24" s="707"/>
      <c r="DK24" s="753"/>
      <c r="DL24" s="752">
        <v>20228656</v>
      </c>
      <c r="DM24" s="707"/>
      <c r="DN24" s="707"/>
      <c r="DO24" s="707"/>
      <c r="DP24" s="707"/>
      <c r="DQ24" s="707"/>
      <c r="DR24" s="707"/>
      <c r="DS24" s="707"/>
      <c r="DT24" s="707"/>
      <c r="DU24" s="707"/>
      <c r="DV24" s="753"/>
      <c r="DW24" s="754">
        <v>41.4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1245430</v>
      </c>
      <c r="S25" s="644"/>
      <c r="T25" s="644"/>
      <c r="U25" s="644"/>
      <c r="V25" s="644"/>
      <c r="W25" s="644"/>
      <c r="X25" s="644"/>
      <c r="Y25" s="645"/>
      <c r="Z25" s="703">
        <v>1.4</v>
      </c>
      <c r="AA25" s="703"/>
      <c r="AB25" s="703"/>
      <c r="AC25" s="703"/>
      <c r="AD25" s="704">
        <v>257516</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11739892</v>
      </c>
      <c r="CS25" s="642"/>
      <c r="CT25" s="642"/>
      <c r="CU25" s="642"/>
      <c r="CV25" s="642"/>
      <c r="CW25" s="642"/>
      <c r="CX25" s="642"/>
      <c r="CY25" s="643"/>
      <c r="CZ25" s="646">
        <v>13.5</v>
      </c>
      <c r="DA25" s="675"/>
      <c r="DB25" s="675"/>
      <c r="DC25" s="676"/>
      <c r="DD25" s="649">
        <v>10974781</v>
      </c>
      <c r="DE25" s="642"/>
      <c r="DF25" s="642"/>
      <c r="DG25" s="642"/>
      <c r="DH25" s="642"/>
      <c r="DI25" s="642"/>
      <c r="DJ25" s="642"/>
      <c r="DK25" s="643"/>
      <c r="DL25" s="649">
        <v>10804841</v>
      </c>
      <c r="DM25" s="642"/>
      <c r="DN25" s="642"/>
      <c r="DO25" s="642"/>
      <c r="DP25" s="642"/>
      <c r="DQ25" s="642"/>
      <c r="DR25" s="642"/>
      <c r="DS25" s="642"/>
      <c r="DT25" s="642"/>
      <c r="DU25" s="642"/>
      <c r="DV25" s="643"/>
      <c r="DW25" s="646">
        <v>22.1</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655743</v>
      </c>
      <c r="S26" s="644"/>
      <c r="T26" s="644"/>
      <c r="U26" s="644"/>
      <c r="V26" s="644"/>
      <c r="W26" s="644"/>
      <c r="X26" s="644"/>
      <c r="Y26" s="645"/>
      <c r="Z26" s="703">
        <v>0.7</v>
      </c>
      <c r="AA26" s="703"/>
      <c r="AB26" s="703"/>
      <c r="AC26" s="703"/>
      <c r="AD26" s="704" t="s">
        <v>228</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246</v>
      </c>
      <c r="BH26" s="644"/>
      <c r="BI26" s="644"/>
      <c r="BJ26" s="644"/>
      <c r="BK26" s="644"/>
      <c r="BL26" s="644"/>
      <c r="BM26" s="644"/>
      <c r="BN26" s="645"/>
      <c r="BO26" s="703" t="s">
        <v>228</v>
      </c>
      <c r="BP26" s="703"/>
      <c r="BQ26" s="703"/>
      <c r="BR26" s="703"/>
      <c r="BS26" s="649" t="s">
        <v>121</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7537892</v>
      </c>
      <c r="CS26" s="644"/>
      <c r="CT26" s="644"/>
      <c r="CU26" s="644"/>
      <c r="CV26" s="644"/>
      <c r="CW26" s="644"/>
      <c r="CX26" s="644"/>
      <c r="CY26" s="645"/>
      <c r="CZ26" s="646">
        <v>8.6999999999999993</v>
      </c>
      <c r="DA26" s="675"/>
      <c r="DB26" s="675"/>
      <c r="DC26" s="676"/>
      <c r="DD26" s="649">
        <v>6941978</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14687596</v>
      </c>
      <c r="S27" s="644"/>
      <c r="T27" s="644"/>
      <c r="U27" s="644"/>
      <c r="V27" s="644"/>
      <c r="W27" s="644"/>
      <c r="X27" s="644"/>
      <c r="Y27" s="645"/>
      <c r="Z27" s="703">
        <v>16.100000000000001</v>
      </c>
      <c r="AA27" s="703"/>
      <c r="AB27" s="703"/>
      <c r="AC27" s="703"/>
      <c r="AD27" s="704" t="s">
        <v>121</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45747560</v>
      </c>
      <c r="BH27" s="644"/>
      <c r="BI27" s="644"/>
      <c r="BJ27" s="644"/>
      <c r="BK27" s="644"/>
      <c r="BL27" s="644"/>
      <c r="BM27" s="644"/>
      <c r="BN27" s="645"/>
      <c r="BO27" s="703">
        <v>100</v>
      </c>
      <c r="BP27" s="703"/>
      <c r="BQ27" s="703"/>
      <c r="BR27" s="703"/>
      <c r="BS27" s="649">
        <v>678198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23173170</v>
      </c>
      <c r="CS27" s="642"/>
      <c r="CT27" s="642"/>
      <c r="CU27" s="642"/>
      <c r="CV27" s="642"/>
      <c r="CW27" s="642"/>
      <c r="CX27" s="642"/>
      <c r="CY27" s="643"/>
      <c r="CZ27" s="646">
        <v>26.7</v>
      </c>
      <c r="DA27" s="675"/>
      <c r="DB27" s="675"/>
      <c r="DC27" s="676"/>
      <c r="DD27" s="649">
        <v>5792126</v>
      </c>
      <c r="DE27" s="642"/>
      <c r="DF27" s="642"/>
      <c r="DG27" s="642"/>
      <c r="DH27" s="642"/>
      <c r="DI27" s="642"/>
      <c r="DJ27" s="642"/>
      <c r="DK27" s="643"/>
      <c r="DL27" s="649">
        <v>5791286</v>
      </c>
      <c r="DM27" s="642"/>
      <c r="DN27" s="642"/>
      <c r="DO27" s="642"/>
      <c r="DP27" s="642"/>
      <c r="DQ27" s="642"/>
      <c r="DR27" s="642"/>
      <c r="DS27" s="642"/>
      <c r="DT27" s="642"/>
      <c r="DU27" s="642"/>
      <c r="DV27" s="643"/>
      <c r="DW27" s="646">
        <v>11.9</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228</v>
      </c>
      <c r="AA28" s="703"/>
      <c r="AB28" s="703"/>
      <c r="AC28" s="703"/>
      <c r="AD28" s="704" t="s">
        <v>228</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3643529</v>
      </c>
      <c r="CS28" s="644"/>
      <c r="CT28" s="644"/>
      <c r="CU28" s="644"/>
      <c r="CV28" s="644"/>
      <c r="CW28" s="644"/>
      <c r="CX28" s="644"/>
      <c r="CY28" s="645"/>
      <c r="CZ28" s="646">
        <v>4.2</v>
      </c>
      <c r="DA28" s="675"/>
      <c r="DB28" s="675"/>
      <c r="DC28" s="676"/>
      <c r="DD28" s="649">
        <v>3632529</v>
      </c>
      <c r="DE28" s="644"/>
      <c r="DF28" s="644"/>
      <c r="DG28" s="644"/>
      <c r="DH28" s="644"/>
      <c r="DI28" s="644"/>
      <c r="DJ28" s="644"/>
      <c r="DK28" s="645"/>
      <c r="DL28" s="649">
        <v>3632529</v>
      </c>
      <c r="DM28" s="644"/>
      <c r="DN28" s="644"/>
      <c r="DO28" s="644"/>
      <c r="DP28" s="644"/>
      <c r="DQ28" s="644"/>
      <c r="DR28" s="644"/>
      <c r="DS28" s="644"/>
      <c r="DT28" s="644"/>
      <c r="DU28" s="644"/>
      <c r="DV28" s="645"/>
      <c r="DW28" s="646">
        <v>7.4</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11472915</v>
      </c>
      <c r="S29" s="644"/>
      <c r="T29" s="644"/>
      <c r="U29" s="644"/>
      <c r="V29" s="644"/>
      <c r="W29" s="644"/>
      <c r="X29" s="644"/>
      <c r="Y29" s="645"/>
      <c r="Z29" s="703">
        <v>12.6</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3643525</v>
      </c>
      <c r="CS29" s="642"/>
      <c r="CT29" s="642"/>
      <c r="CU29" s="642"/>
      <c r="CV29" s="642"/>
      <c r="CW29" s="642"/>
      <c r="CX29" s="642"/>
      <c r="CY29" s="643"/>
      <c r="CZ29" s="646">
        <v>4.2</v>
      </c>
      <c r="DA29" s="675"/>
      <c r="DB29" s="675"/>
      <c r="DC29" s="676"/>
      <c r="DD29" s="649">
        <v>3632525</v>
      </c>
      <c r="DE29" s="642"/>
      <c r="DF29" s="642"/>
      <c r="DG29" s="642"/>
      <c r="DH29" s="642"/>
      <c r="DI29" s="642"/>
      <c r="DJ29" s="642"/>
      <c r="DK29" s="643"/>
      <c r="DL29" s="649">
        <v>3632525</v>
      </c>
      <c r="DM29" s="642"/>
      <c r="DN29" s="642"/>
      <c r="DO29" s="642"/>
      <c r="DP29" s="642"/>
      <c r="DQ29" s="642"/>
      <c r="DR29" s="642"/>
      <c r="DS29" s="642"/>
      <c r="DT29" s="642"/>
      <c r="DU29" s="642"/>
      <c r="DV29" s="643"/>
      <c r="DW29" s="646">
        <v>7.4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131453</v>
      </c>
      <c r="S30" s="644"/>
      <c r="T30" s="644"/>
      <c r="U30" s="644"/>
      <c r="V30" s="644"/>
      <c r="W30" s="644"/>
      <c r="X30" s="644"/>
      <c r="Y30" s="645"/>
      <c r="Z30" s="703">
        <v>0.1</v>
      </c>
      <c r="AA30" s="703"/>
      <c r="AB30" s="703"/>
      <c r="AC30" s="703"/>
      <c r="AD30" s="704">
        <v>3716</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99.3</v>
      </c>
      <c r="BH30" s="722"/>
      <c r="BI30" s="722"/>
      <c r="BJ30" s="722"/>
      <c r="BK30" s="722"/>
      <c r="BL30" s="722"/>
      <c r="BM30" s="723">
        <v>98.3</v>
      </c>
      <c r="BN30" s="722"/>
      <c r="BO30" s="722"/>
      <c r="BP30" s="722"/>
      <c r="BQ30" s="724"/>
      <c r="BR30" s="721">
        <v>99</v>
      </c>
      <c r="BS30" s="722"/>
      <c r="BT30" s="722"/>
      <c r="BU30" s="722"/>
      <c r="BV30" s="722"/>
      <c r="BW30" s="722"/>
      <c r="BX30" s="723">
        <v>97.8</v>
      </c>
      <c r="BY30" s="722"/>
      <c r="BZ30" s="722"/>
      <c r="CA30" s="722"/>
      <c r="CB30" s="724"/>
      <c r="CD30" s="727"/>
      <c r="CE30" s="728"/>
      <c r="CF30" s="685" t="s">
        <v>305</v>
      </c>
      <c r="CG30" s="682"/>
      <c r="CH30" s="682"/>
      <c r="CI30" s="682"/>
      <c r="CJ30" s="682"/>
      <c r="CK30" s="682"/>
      <c r="CL30" s="682"/>
      <c r="CM30" s="682"/>
      <c r="CN30" s="682"/>
      <c r="CO30" s="682"/>
      <c r="CP30" s="682"/>
      <c r="CQ30" s="683"/>
      <c r="CR30" s="641">
        <v>3308936</v>
      </c>
      <c r="CS30" s="644"/>
      <c r="CT30" s="644"/>
      <c r="CU30" s="644"/>
      <c r="CV30" s="644"/>
      <c r="CW30" s="644"/>
      <c r="CX30" s="644"/>
      <c r="CY30" s="645"/>
      <c r="CZ30" s="646">
        <v>3.8</v>
      </c>
      <c r="DA30" s="675"/>
      <c r="DB30" s="675"/>
      <c r="DC30" s="676"/>
      <c r="DD30" s="649">
        <v>3297936</v>
      </c>
      <c r="DE30" s="644"/>
      <c r="DF30" s="644"/>
      <c r="DG30" s="644"/>
      <c r="DH30" s="644"/>
      <c r="DI30" s="644"/>
      <c r="DJ30" s="644"/>
      <c r="DK30" s="645"/>
      <c r="DL30" s="649">
        <v>3297936</v>
      </c>
      <c r="DM30" s="644"/>
      <c r="DN30" s="644"/>
      <c r="DO30" s="644"/>
      <c r="DP30" s="644"/>
      <c r="DQ30" s="644"/>
      <c r="DR30" s="644"/>
      <c r="DS30" s="644"/>
      <c r="DT30" s="644"/>
      <c r="DU30" s="644"/>
      <c r="DV30" s="645"/>
      <c r="DW30" s="646">
        <v>6.7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355842</v>
      </c>
      <c r="S31" s="644"/>
      <c r="T31" s="644"/>
      <c r="U31" s="644"/>
      <c r="V31" s="644"/>
      <c r="W31" s="644"/>
      <c r="X31" s="644"/>
      <c r="Y31" s="645"/>
      <c r="Z31" s="703">
        <v>0.4</v>
      </c>
      <c r="AA31" s="703"/>
      <c r="AB31" s="703"/>
      <c r="AC31" s="703"/>
      <c r="AD31" s="704" t="s">
        <v>121</v>
      </c>
      <c r="AE31" s="704"/>
      <c r="AF31" s="704"/>
      <c r="AG31" s="704"/>
      <c r="AH31" s="704"/>
      <c r="AI31" s="704"/>
      <c r="AJ31" s="704"/>
      <c r="AK31" s="704"/>
      <c r="AL31" s="646" t="s">
        <v>246</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98.1</v>
      </c>
      <c r="BN31" s="720"/>
      <c r="BO31" s="720"/>
      <c r="BP31" s="720"/>
      <c r="BQ31" s="681"/>
      <c r="BR31" s="719">
        <v>98.9</v>
      </c>
      <c r="BS31" s="642"/>
      <c r="BT31" s="642"/>
      <c r="BU31" s="642"/>
      <c r="BV31" s="642"/>
      <c r="BW31" s="642"/>
      <c r="BX31" s="647">
        <v>97.5</v>
      </c>
      <c r="BY31" s="720"/>
      <c r="BZ31" s="720"/>
      <c r="CA31" s="720"/>
      <c r="CB31" s="681"/>
      <c r="CD31" s="727"/>
      <c r="CE31" s="728"/>
      <c r="CF31" s="685" t="s">
        <v>309</v>
      </c>
      <c r="CG31" s="682"/>
      <c r="CH31" s="682"/>
      <c r="CI31" s="682"/>
      <c r="CJ31" s="682"/>
      <c r="CK31" s="682"/>
      <c r="CL31" s="682"/>
      <c r="CM31" s="682"/>
      <c r="CN31" s="682"/>
      <c r="CO31" s="682"/>
      <c r="CP31" s="682"/>
      <c r="CQ31" s="683"/>
      <c r="CR31" s="641">
        <v>334589</v>
      </c>
      <c r="CS31" s="642"/>
      <c r="CT31" s="642"/>
      <c r="CU31" s="642"/>
      <c r="CV31" s="642"/>
      <c r="CW31" s="642"/>
      <c r="CX31" s="642"/>
      <c r="CY31" s="643"/>
      <c r="CZ31" s="646">
        <v>0.4</v>
      </c>
      <c r="DA31" s="675"/>
      <c r="DB31" s="675"/>
      <c r="DC31" s="676"/>
      <c r="DD31" s="649">
        <v>334589</v>
      </c>
      <c r="DE31" s="642"/>
      <c r="DF31" s="642"/>
      <c r="DG31" s="642"/>
      <c r="DH31" s="642"/>
      <c r="DI31" s="642"/>
      <c r="DJ31" s="642"/>
      <c r="DK31" s="643"/>
      <c r="DL31" s="649">
        <v>334589</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2040613</v>
      </c>
      <c r="S32" s="644"/>
      <c r="T32" s="644"/>
      <c r="U32" s="644"/>
      <c r="V32" s="644"/>
      <c r="W32" s="644"/>
      <c r="X32" s="644"/>
      <c r="Y32" s="645"/>
      <c r="Z32" s="703">
        <v>2.2000000000000002</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99.5</v>
      </c>
      <c r="BH32" s="657"/>
      <c r="BI32" s="657"/>
      <c r="BJ32" s="657"/>
      <c r="BK32" s="657"/>
      <c r="BL32" s="657"/>
      <c r="BM32" s="701">
        <v>98.4</v>
      </c>
      <c r="BN32" s="657"/>
      <c r="BO32" s="657"/>
      <c r="BP32" s="657"/>
      <c r="BQ32" s="694"/>
      <c r="BR32" s="718">
        <v>99</v>
      </c>
      <c r="BS32" s="657"/>
      <c r="BT32" s="657"/>
      <c r="BU32" s="657"/>
      <c r="BV32" s="657"/>
      <c r="BW32" s="657"/>
      <c r="BX32" s="701">
        <v>98.1</v>
      </c>
      <c r="BY32" s="657"/>
      <c r="BZ32" s="657"/>
      <c r="CA32" s="657"/>
      <c r="CB32" s="694"/>
      <c r="CD32" s="729"/>
      <c r="CE32" s="730"/>
      <c r="CF32" s="685" t="s">
        <v>312</v>
      </c>
      <c r="CG32" s="682"/>
      <c r="CH32" s="682"/>
      <c r="CI32" s="682"/>
      <c r="CJ32" s="682"/>
      <c r="CK32" s="682"/>
      <c r="CL32" s="682"/>
      <c r="CM32" s="682"/>
      <c r="CN32" s="682"/>
      <c r="CO32" s="682"/>
      <c r="CP32" s="682"/>
      <c r="CQ32" s="683"/>
      <c r="CR32" s="641">
        <v>4</v>
      </c>
      <c r="CS32" s="644"/>
      <c r="CT32" s="644"/>
      <c r="CU32" s="644"/>
      <c r="CV32" s="644"/>
      <c r="CW32" s="644"/>
      <c r="CX32" s="644"/>
      <c r="CY32" s="645"/>
      <c r="CZ32" s="646">
        <v>0</v>
      </c>
      <c r="DA32" s="675"/>
      <c r="DB32" s="675"/>
      <c r="DC32" s="676"/>
      <c r="DD32" s="649">
        <v>4</v>
      </c>
      <c r="DE32" s="644"/>
      <c r="DF32" s="644"/>
      <c r="DG32" s="644"/>
      <c r="DH32" s="644"/>
      <c r="DI32" s="644"/>
      <c r="DJ32" s="644"/>
      <c r="DK32" s="645"/>
      <c r="DL32" s="649">
        <v>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3958463</v>
      </c>
      <c r="S33" s="644"/>
      <c r="T33" s="644"/>
      <c r="U33" s="644"/>
      <c r="V33" s="644"/>
      <c r="W33" s="644"/>
      <c r="X33" s="644"/>
      <c r="Y33" s="645"/>
      <c r="Z33" s="703">
        <v>4.3</v>
      </c>
      <c r="AA33" s="703"/>
      <c r="AB33" s="703"/>
      <c r="AC33" s="703"/>
      <c r="AD33" s="704" t="s">
        <v>228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37142712</v>
      </c>
      <c r="CS33" s="642"/>
      <c r="CT33" s="642"/>
      <c r="CU33" s="642"/>
      <c r="CV33" s="642"/>
      <c r="CW33" s="642"/>
      <c r="CX33" s="642"/>
      <c r="CY33" s="643"/>
      <c r="CZ33" s="646">
        <v>42.7</v>
      </c>
      <c r="DA33" s="675"/>
      <c r="DB33" s="675"/>
      <c r="DC33" s="676"/>
      <c r="DD33" s="649">
        <v>31029303</v>
      </c>
      <c r="DE33" s="642"/>
      <c r="DF33" s="642"/>
      <c r="DG33" s="642"/>
      <c r="DH33" s="642"/>
      <c r="DI33" s="642"/>
      <c r="DJ33" s="642"/>
      <c r="DK33" s="643"/>
      <c r="DL33" s="649">
        <v>24156087</v>
      </c>
      <c r="DM33" s="642"/>
      <c r="DN33" s="642"/>
      <c r="DO33" s="642"/>
      <c r="DP33" s="642"/>
      <c r="DQ33" s="642"/>
      <c r="DR33" s="642"/>
      <c r="DS33" s="642"/>
      <c r="DT33" s="642"/>
      <c r="DU33" s="642"/>
      <c r="DV33" s="643"/>
      <c r="DW33" s="646">
        <v>49.4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446902</v>
      </c>
      <c r="S34" s="644"/>
      <c r="T34" s="644"/>
      <c r="U34" s="644"/>
      <c r="V34" s="644"/>
      <c r="W34" s="644"/>
      <c r="X34" s="644"/>
      <c r="Y34" s="645"/>
      <c r="Z34" s="703">
        <v>0.5</v>
      </c>
      <c r="AA34" s="703"/>
      <c r="AB34" s="703"/>
      <c r="AC34" s="703"/>
      <c r="AD34" s="704">
        <v>9954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15190877</v>
      </c>
      <c r="CS34" s="644"/>
      <c r="CT34" s="644"/>
      <c r="CU34" s="644"/>
      <c r="CV34" s="644"/>
      <c r="CW34" s="644"/>
      <c r="CX34" s="644"/>
      <c r="CY34" s="645"/>
      <c r="CZ34" s="646">
        <v>17.5</v>
      </c>
      <c r="DA34" s="675"/>
      <c r="DB34" s="675"/>
      <c r="DC34" s="676"/>
      <c r="DD34" s="649">
        <v>12058764</v>
      </c>
      <c r="DE34" s="644"/>
      <c r="DF34" s="644"/>
      <c r="DG34" s="644"/>
      <c r="DH34" s="644"/>
      <c r="DI34" s="644"/>
      <c r="DJ34" s="644"/>
      <c r="DK34" s="645"/>
      <c r="DL34" s="649">
        <v>10771293</v>
      </c>
      <c r="DM34" s="644"/>
      <c r="DN34" s="644"/>
      <c r="DO34" s="644"/>
      <c r="DP34" s="644"/>
      <c r="DQ34" s="644"/>
      <c r="DR34" s="644"/>
      <c r="DS34" s="644"/>
      <c r="DT34" s="644"/>
      <c r="DU34" s="644"/>
      <c r="DV34" s="645"/>
      <c r="DW34" s="646">
        <v>22</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3223000</v>
      </c>
      <c r="S35" s="644"/>
      <c r="T35" s="644"/>
      <c r="U35" s="644"/>
      <c r="V35" s="644"/>
      <c r="W35" s="644"/>
      <c r="X35" s="644"/>
      <c r="Y35" s="645"/>
      <c r="Z35" s="703">
        <v>3.5</v>
      </c>
      <c r="AA35" s="703"/>
      <c r="AB35" s="703"/>
      <c r="AC35" s="703"/>
      <c r="AD35" s="704" t="s">
        <v>121</v>
      </c>
      <c r="AE35" s="704"/>
      <c r="AF35" s="704"/>
      <c r="AG35" s="704"/>
      <c r="AH35" s="704"/>
      <c r="AI35" s="704"/>
      <c r="AJ35" s="704"/>
      <c r="AK35" s="704"/>
      <c r="AL35" s="646" t="s">
        <v>121</v>
      </c>
      <c r="AM35" s="647"/>
      <c r="AN35" s="647"/>
      <c r="AO35" s="705"/>
      <c r="AP35" s="214"/>
      <c r="AQ35" s="709" t="s">
        <v>320</v>
      </c>
      <c r="AR35" s="710"/>
      <c r="AS35" s="710"/>
      <c r="AT35" s="710"/>
      <c r="AU35" s="710"/>
      <c r="AV35" s="710"/>
      <c r="AW35" s="710"/>
      <c r="AX35" s="710"/>
      <c r="AY35" s="711"/>
      <c r="AZ35" s="706">
        <v>8255907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50898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778091</v>
      </c>
      <c r="CS35" s="642"/>
      <c r="CT35" s="642"/>
      <c r="CU35" s="642"/>
      <c r="CV35" s="642"/>
      <c r="CW35" s="642"/>
      <c r="CX35" s="642"/>
      <c r="CY35" s="643"/>
      <c r="CZ35" s="646">
        <v>0.9</v>
      </c>
      <c r="DA35" s="675"/>
      <c r="DB35" s="675"/>
      <c r="DC35" s="676"/>
      <c r="DD35" s="649">
        <v>704597</v>
      </c>
      <c r="DE35" s="642"/>
      <c r="DF35" s="642"/>
      <c r="DG35" s="642"/>
      <c r="DH35" s="642"/>
      <c r="DI35" s="642"/>
      <c r="DJ35" s="642"/>
      <c r="DK35" s="643"/>
      <c r="DL35" s="649">
        <v>698251</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246</v>
      </c>
      <c r="AM36" s="647"/>
      <c r="AN36" s="647"/>
      <c r="AO36" s="705"/>
      <c r="AQ36" s="678" t="s">
        <v>324</v>
      </c>
      <c r="AR36" s="679"/>
      <c r="AS36" s="679"/>
      <c r="AT36" s="679"/>
      <c r="AU36" s="679"/>
      <c r="AV36" s="679"/>
      <c r="AW36" s="679"/>
      <c r="AX36" s="679"/>
      <c r="AY36" s="680"/>
      <c r="AZ36" s="641">
        <v>701974</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-1806889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10066369</v>
      </c>
      <c r="CS36" s="644"/>
      <c r="CT36" s="644"/>
      <c r="CU36" s="644"/>
      <c r="CV36" s="644"/>
      <c r="CW36" s="644"/>
      <c r="CX36" s="644"/>
      <c r="CY36" s="645"/>
      <c r="CZ36" s="646">
        <v>11.6</v>
      </c>
      <c r="DA36" s="675"/>
      <c r="DB36" s="675"/>
      <c r="DC36" s="676"/>
      <c r="DD36" s="649">
        <v>8153159</v>
      </c>
      <c r="DE36" s="644"/>
      <c r="DF36" s="644"/>
      <c r="DG36" s="644"/>
      <c r="DH36" s="644"/>
      <c r="DI36" s="644"/>
      <c r="DJ36" s="644"/>
      <c r="DK36" s="645"/>
      <c r="DL36" s="649">
        <v>7512149</v>
      </c>
      <c r="DM36" s="644"/>
      <c r="DN36" s="644"/>
      <c r="DO36" s="644"/>
      <c r="DP36" s="644"/>
      <c r="DQ36" s="644"/>
      <c r="DR36" s="644"/>
      <c r="DS36" s="644"/>
      <c r="DT36" s="644"/>
      <c r="DU36" s="644"/>
      <c r="DV36" s="645"/>
      <c r="DW36" s="646">
        <v>15.4</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t="s">
        <v>121</v>
      </c>
      <c r="S37" s="644"/>
      <c r="T37" s="644"/>
      <c r="U37" s="644"/>
      <c r="V37" s="644"/>
      <c r="W37" s="644"/>
      <c r="X37" s="644"/>
      <c r="Y37" s="645"/>
      <c r="Z37" s="703" t="s">
        <v>121</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346091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32931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839141</v>
      </c>
      <c r="CS37" s="642"/>
      <c r="CT37" s="642"/>
      <c r="CU37" s="642"/>
      <c r="CV37" s="642"/>
      <c r="CW37" s="642"/>
      <c r="CX37" s="642"/>
      <c r="CY37" s="643"/>
      <c r="CZ37" s="646">
        <v>1</v>
      </c>
      <c r="DA37" s="675"/>
      <c r="DB37" s="675"/>
      <c r="DC37" s="676"/>
      <c r="DD37" s="649">
        <v>799130</v>
      </c>
      <c r="DE37" s="642"/>
      <c r="DF37" s="642"/>
      <c r="DG37" s="642"/>
      <c r="DH37" s="642"/>
      <c r="DI37" s="642"/>
      <c r="DJ37" s="642"/>
      <c r="DK37" s="643"/>
      <c r="DL37" s="649">
        <v>751853</v>
      </c>
      <c r="DM37" s="642"/>
      <c r="DN37" s="642"/>
      <c r="DO37" s="642"/>
      <c r="DP37" s="642"/>
      <c r="DQ37" s="642"/>
      <c r="DR37" s="642"/>
      <c r="DS37" s="642"/>
      <c r="DT37" s="642"/>
      <c r="DU37" s="642"/>
      <c r="DV37" s="643"/>
      <c r="DW37" s="646">
        <v>1.5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91407686</v>
      </c>
      <c r="S38" s="693"/>
      <c r="T38" s="693"/>
      <c r="U38" s="693"/>
      <c r="V38" s="693"/>
      <c r="W38" s="693"/>
      <c r="X38" s="693"/>
      <c r="Y38" s="698"/>
      <c r="Z38" s="699">
        <v>100</v>
      </c>
      <c r="AA38" s="699"/>
      <c r="AB38" s="699"/>
      <c r="AC38" s="699"/>
      <c r="AD38" s="700">
        <v>48861746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48495</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8255907</v>
      </c>
      <c r="CS38" s="644"/>
      <c r="CT38" s="644"/>
      <c r="CU38" s="644"/>
      <c r="CV38" s="644"/>
      <c r="CW38" s="644"/>
      <c r="CX38" s="644"/>
      <c r="CY38" s="645"/>
      <c r="CZ38" s="646">
        <v>9.5</v>
      </c>
      <c r="DA38" s="675"/>
      <c r="DB38" s="675"/>
      <c r="DC38" s="676"/>
      <c r="DD38" s="649">
        <v>7443547</v>
      </c>
      <c r="DE38" s="644"/>
      <c r="DF38" s="644"/>
      <c r="DG38" s="644"/>
      <c r="DH38" s="644"/>
      <c r="DI38" s="644"/>
      <c r="DJ38" s="644"/>
      <c r="DK38" s="645"/>
      <c r="DL38" s="649">
        <v>5174394</v>
      </c>
      <c r="DM38" s="644"/>
      <c r="DN38" s="644"/>
      <c r="DO38" s="644"/>
      <c r="DP38" s="644"/>
      <c r="DQ38" s="644"/>
      <c r="DR38" s="644"/>
      <c r="DS38" s="644"/>
      <c r="DT38" s="644"/>
      <c r="DU38" s="644"/>
      <c r="DV38" s="645"/>
      <c r="DW38" s="646">
        <v>10.6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228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2845462</v>
      </c>
      <c r="CS39" s="642"/>
      <c r="CT39" s="642"/>
      <c r="CU39" s="642"/>
      <c r="CV39" s="642"/>
      <c r="CW39" s="642"/>
      <c r="CX39" s="642"/>
      <c r="CY39" s="643"/>
      <c r="CZ39" s="646">
        <v>3.3</v>
      </c>
      <c r="DA39" s="675"/>
      <c r="DB39" s="675"/>
      <c r="DC39" s="676"/>
      <c r="DD39" s="649">
        <v>2669024</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2797966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6006</v>
      </c>
      <c r="CS40" s="644"/>
      <c r="CT40" s="644"/>
      <c r="CU40" s="644"/>
      <c r="CV40" s="644"/>
      <c r="CW40" s="644"/>
      <c r="CX40" s="644"/>
      <c r="CY40" s="645"/>
      <c r="CZ40" s="646">
        <v>0</v>
      </c>
      <c r="DA40" s="675"/>
      <c r="DB40" s="675"/>
      <c r="DC40" s="676"/>
      <c r="DD40" s="649">
        <v>212</v>
      </c>
      <c r="DE40" s="644"/>
      <c r="DF40" s="644"/>
      <c r="DG40" s="644"/>
      <c r="DH40" s="644"/>
      <c r="DI40" s="644"/>
      <c r="DJ40" s="644"/>
      <c r="DK40" s="645"/>
      <c r="DL40" s="649" t="s">
        <v>228</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4409876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246</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11231151</v>
      </c>
      <c r="CS42" s="644"/>
      <c r="CT42" s="644"/>
      <c r="CU42" s="644"/>
      <c r="CV42" s="644"/>
      <c r="CW42" s="644"/>
      <c r="CX42" s="644"/>
      <c r="CY42" s="645"/>
      <c r="CZ42" s="646">
        <v>12.9</v>
      </c>
      <c r="DA42" s="647"/>
      <c r="DB42" s="647"/>
      <c r="DC42" s="648"/>
      <c r="DD42" s="649">
        <v>1602510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394691</v>
      </c>
      <c r="CS43" s="642"/>
      <c r="CT43" s="642"/>
      <c r="CU43" s="642"/>
      <c r="CV43" s="642"/>
      <c r="CW43" s="642"/>
      <c r="CX43" s="642"/>
      <c r="CY43" s="643"/>
      <c r="CZ43" s="646">
        <v>0.5</v>
      </c>
      <c r="DA43" s="675"/>
      <c r="DB43" s="675"/>
      <c r="DC43" s="676"/>
      <c r="DD43" s="649">
        <v>394691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11231151</v>
      </c>
      <c r="CS44" s="644"/>
      <c r="CT44" s="644"/>
      <c r="CU44" s="644"/>
      <c r="CV44" s="644"/>
      <c r="CW44" s="644"/>
      <c r="CX44" s="644"/>
      <c r="CY44" s="645"/>
      <c r="CZ44" s="646">
        <v>12.9</v>
      </c>
      <c r="DA44" s="647"/>
      <c r="DB44" s="647"/>
      <c r="DC44" s="648"/>
      <c r="DD44" s="649">
        <v>1602510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4346990</v>
      </c>
      <c r="CS45" s="642"/>
      <c r="CT45" s="642"/>
      <c r="CU45" s="642"/>
      <c r="CV45" s="642"/>
      <c r="CW45" s="642"/>
      <c r="CX45" s="642"/>
      <c r="CY45" s="643"/>
      <c r="CZ45" s="646">
        <v>5</v>
      </c>
      <c r="DA45" s="675"/>
      <c r="DB45" s="675"/>
      <c r="DC45" s="676"/>
      <c r="DD45" s="649">
        <v>276275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6884161</v>
      </c>
      <c r="CS46" s="644"/>
      <c r="CT46" s="644"/>
      <c r="CU46" s="644"/>
      <c r="CV46" s="644"/>
      <c r="CW46" s="644"/>
      <c r="CX46" s="644"/>
      <c r="CY46" s="645"/>
      <c r="CZ46" s="646">
        <v>7.9</v>
      </c>
      <c r="DA46" s="647"/>
      <c r="DB46" s="647"/>
      <c r="DC46" s="648"/>
      <c r="DD46" s="649">
        <v>1326235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228</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86930454</v>
      </c>
      <c r="CS49" s="657"/>
      <c r="CT49" s="657"/>
      <c r="CU49" s="657"/>
      <c r="CV49" s="657"/>
      <c r="CW49" s="657"/>
      <c r="CX49" s="657"/>
      <c r="CY49" s="658"/>
      <c r="CZ49" s="659">
        <v>100</v>
      </c>
      <c r="DA49" s="660"/>
      <c r="DB49" s="660"/>
      <c r="DC49" s="661"/>
      <c r="DD49" s="662">
        <v>53031249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4xaaUZe03MhbQSQyVk1lwSATYe0NA3C10eh9w0hoHj8wCXSLD3Fr27+UTcuCb23VLCMTieFeZvtNdDEfbyE0A==" saltValue="YImaNR3npyTj8wNeNVc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BO134" sqref="BO1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92689</v>
      </c>
      <c r="R7" s="1174"/>
      <c r="S7" s="1174"/>
      <c r="T7" s="1174"/>
      <c r="U7" s="1174"/>
      <c r="V7" s="1174">
        <v>88211</v>
      </c>
      <c r="W7" s="1174"/>
      <c r="X7" s="1174"/>
      <c r="Y7" s="1174"/>
      <c r="Z7" s="1174"/>
      <c r="AA7" s="1174">
        <v>4477</v>
      </c>
      <c r="AB7" s="1174"/>
      <c r="AC7" s="1174"/>
      <c r="AD7" s="1174"/>
      <c r="AE7" s="1175"/>
      <c r="AF7" s="1176">
        <v>3838</v>
      </c>
      <c r="AG7" s="1177"/>
      <c r="AH7" s="1177"/>
      <c r="AI7" s="1177"/>
      <c r="AJ7" s="1178"/>
      <c r="AK7" s="1160">
        <v>2041</v>
      </c>
      <c r="AL7" s="1161"/>
      <c r="AM7" s="1161"/>
      <c r="AN7" s="1161"/>
      <c r="AO7" s="1161"/>
      <c r="AP7" s="1161">
        <v>39484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567</v>
      </c>
      <c r="BT7" s="1165"/>
      <c r="BU7" s="1165"/>
      <c r="BV7" s="1165"/>
      <c r="BW7" s="1165"/>
      <c r="BX7" s="1165"/>
      <c r="BY7" s="1165"/>
      <c r="BZ7" s="1165"/>
      <c r="CA7" s="1165"/>
      <c r="CB7" s="1165"/>
      <c r="CC7" s="1165"/>
      <c r="CD7" s="1165"/>
      <c r="CE7" s="1165"/>
      <c r="CF7" s="1165"/>
      <c r="CG7" s="1166"/>
      <c r="CH7" s="1157">
        <v>13</v>
      </c>
      <c r="CI7" s="1158"/>
      <c r="CJ7" s="1158"/>
      <c r="CK7" s="1158"/>
      <c r="CL7" s="1159"/>
      <c r="CM7" s="1157">
        <v>129</v>
      </c>
      <c r="CN7" s="1158"/>
      <c r="CO7" s="1158"/>
      <c r="CP7" s="1158"/>
      <c r="CQ7" s="1159"/>
      <c r="CR7" s="1157">
        <v>37</v>
      </c>
      <c r="CS7" s="1158"/>
      <c r="CT7" s="1158"/>
      <c r="CU7" s="1158"/>
      <c r="CV7" s="1159"/>
      <c r="CW7" s="1157" t="s">
        <v>563</v>
      </c>
      <c r="CX7" s="1158"/>
      <c r="CY7" s="1158"/>
      <c r="CZ7" s="1158"/>
      <c r="DA7" s="1159"/>
      <c r="DB7" s="1157" t="s">
        <v>555</v>
      </c>
      <c r="DC7" s="1158"/>
      <c r="DD7" s="1158"/>
      <c r="DE7" s="1158"/>
      <c r="DF7" s="1159"/>
      <c r="DG7" s="1157" t="s">
        <v>555</v>
      </c>
      <c r="DH7" s="1158"/>
      <c r="DI7" s="1158"/>
      <c r="DJ7" s="1158"/>
      <c r="DK7" s="1159"/>
      <c r="DL7" s="1157" t="s">
        <v>555</v>
      </c>
      <c r="DM7" s="1158"/>
      <c r="DN7" s="1158"/>
      <c r="DO7" s="1158"/>
      <c r="DP7" s="1159"/>
      <c r="DQ7" s="1157" t="s">
        <v>555</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23</v>
      </c>
      <c r="R8" s="1113"/>
      <c r="S8" s="1113"/>
      <c r="T8" s="1113"/>
      <c r="U8" s="1113"/>
      <c r="V8" s="1113">
        <v>23</v>
      </c>
      <c r="W8" s="1113"/>
      <c r="X8" s="1113"/>
      <c r="Y8" s="1113"/>
      <c r="Z8" s="1113"/>
      <c r="AA8" s="1113" t="s">
        <v>555</v>
      </c>
      <c r="AB8" s="1113"/>
      <c r="AC8" s="1113"/>
      <c r="AD8" s="1113"/>
      <c r="AE8" s="1114"/>
      <c r="AF8" s="1088" t="s">
        <v>380</v>
      </c>
      <c r="AG8" s="1089"/>
      <c r="AH8" s="1089"/>
      <c r="AI8" s="1089"/>
      <c r="AJ8" s="1090"/>
      <c r="AK8" s="1155">
        <v>9</v>
      </c>
      <c r="AL8" s="1156"/>
      <c r="AM8" s="1156"/>
      <c r="AN8" s="1156"/>
      <c r="AO8" s="1156"/>
      <c r="AP8" s="1156" t="s">
        <v>555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582</v>
      </c>
      <c r="BS8" s="1083" t="s">
        <v>568</v>
      </c>
      <c r="BT8" s="1084"/>
      <c r="BU8" s="1084"/>
      <c r="BV8" s="1084"/>
      <c r="BW8" s="1084"/>
      <c r="BX8" s="1084"/>
      <c r="BY8" s="1084"/>
      <c r="BZ8" s="1084"/>
      <c r="CA8" s="1084"/>
      <c r="CB8" s="1084"/>
      <c r="CC8" s="1084"/>
      <c r="CD8" s="1084"/>
      <c r="CE8" s="1084"/>
      <c r="CF8" s="1084"/>
      <c r="CG8" s="1085"/>
      <c r="CH8" s="1058">
        <v>15</v>
      </c>
      <c r="CI8" s="1059"/>
      <c r="CJ8" s="1059"/>
      <c r="CK8" s="1059"/>
      <c r="CL8" s="1060"/>
      <c r="CM8" s="1058">
        <v>115</v>
      </c>
      <c r="CN8" s="1059"/>
      <c r="CO8" s="1059"/>
      <c r="CP8" s="1059"/>
      <c r="CQ8" s="1060"/>
      <c r="CR8" s="1058">
        <v>5</v>
      </c>
      <c r="CS8" s="1059"/>
      <c r="CT8" s="1059"/>
      <c r="CU8" s="1059"/>
      <c r="CV8" s="1060"/>
      <c r="CW8" s="1058">
        <v>2</v>
      </c>
      <c r="CX8" s="1059"/>
      <c r="CY8" s="1059"/>
      <c r="CZ8" s="1059"/>
      <c r="DA8" s="1060"/>
      <c r="DB8" s="1058" t="s">
        <v>563</v>
      </c>
      <c r="DC8" s="1059"/>
      <c r="DD8" s="1059"/>
      <c r="DE8" s="1059"/>
      <c r="DF8" s="1060"/>
      <c r="DG8" s="1058">
        <v>2931</v>
      </c>
      <c r="DH8" s="1059"/>
      <c r="DI8" s="1059"/>
      <c r="DJ8" s="1059"/>
      <c r="DK8" s="1060"/>
      <c r="DL8" s="1058" t="s">
        <v>555</v>
      </c>
      <c r="DM8" s="1059"/>
      <c r="DN8" s="1059"/>
      <c r="DO8" s="1059"/>
      <c r="DP8" s="1060"/>
      <c r="DQ8" s="1058" t="s">
        <v>555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569</v>
      </c>
      <c r="BT9" s="1084"/>
      <c r="BU9" s="1084"/>
      <c r="BV9" s="1084"/>
      <c r="BW9" s="1084"/>
      <c r="BX9" s="1084"/>
      <c r="BY9" s="1084"/>
      <c r="BZ9" s="1084"/>
      <c r="CA9" s="1084"/>
      <c r="CB9" s="1084"/>
      <c r="CC9" s="1084"/>
      <c r="CD9" s="1084"/>
      <c r="CE9" s="1084"/>
      <c r="CF9" s="1084"/>
      <c r="CG9" s="1085"/>
      <c r="CH9" s="1058" t="s">
        <v>576</v>
      </c>
      <c r="CI9" s="1059"/>
      <c r="CJ9" s="1059"/>
      <c r="CK9" s="1059"/>
      <c r="CL9" s="1060"/>
      <c r="CM9" s="1058">
        <v>569</v>
      </c>
      <c r="CN9" s="1059"/>
      <c r="CO9" s="1059"/>
      <c r="CP9" s="1059"/>
      <c r="CQ9" s="1060"/>
      <c r="CR9" s="1058">
        <v>500</v>
      </c>
      <c r="CS9" s="1059"/>
      <c r="CT9" s="1059"/>
      <c r="CU9" s="1059"/>
      <c r="CV9" s="1060"/>
      <c r="CW9" s="1058">
        <v>377</v>
      </c>
      <c r="CX9" s="1059"/>
      <c r="CY9" s="1059"/>
      <c r="CZ9" s="1059"/>
      <c r="DA9" s="1060"/>
      <c r="DB9" s="1058" t="s">
        <v>555</v>
      </c>
      <c r="DC9" s="1059"/>
      <c r="DD9" s="1059"/>
      <c r="DE9" s="1059"/>
      <c r="DF9" s="1060"/>
      <c r="DG9" s="1058" t="s">
        <v>575</v>
      </c>
      <c r="DH9" s="1059"/>
      <c r="DI9" s="1059"/>
      <c r="DJ9" s="1059"/>
      <c r="DK9" s="1060"/>
      <c r="DL9" s="1058" t="s">
        <v>555</v>
      </c>
      <c r="DM9" s="1059"/>
      <c r="DN9" s="1059"/>
      <c r="DO9" s="1059"/>
      <c r="DP9" s="1060"/>
      <c r="DQ9" s="1058" t="s">
        <v>555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570</v>
      </c>
      <c r="BT10" s="1084"/>
      <c r="BU10" s="1084"/>
      <c r="BV10" s="1084"/>
      <c r="BW10" s="1084"/>
      <c r="BX10" s="1084"/>
      <c r="BY10" s="1084"/>
      <c r="BZ10" s="1084"/>
      <c r="CA10" s="1084"/>
      <c r="CB10" s="1084"/>
      <c r="CC10" s="1084"/>
      <c r="CD10" s="1084"/>
      <c r="CE10" s="1084"/>
      <c r="CF10" s="1084"/>
      <c r="CG10" s="1085"/>
      <c r="CH10" s="1058">
        <v>8</v>
      </c>
      <c r="CI10" s="1059"/>
      <c r="CJ10" s="1059"/>
      <c r="CK10" s="1059"/>
      <c r="CL10" s="1060"/>
      <c r="CM10" s="1058">
        <v>366</v>
      </c>
      <c r="CN10" s="1059"/>
      <c r="CO10" s="1059"/>
      <c r="CP10" s="1059"/>
      <c r="CQ10" s="1060"/>
      <c r="CR10" s="1058">
        <v>300</v>
      </c>
      <c r="CS10" s="1059"/>
      <c r="CT10" s="1059"/>
      <c r="CU10" s="1059"/>
      <c r="CV10" s="1060"/>
      <c r="CW10" s="1058">
        <v>190</v>
      </c>
      <c r="CX10" s="1059"/>
      <c r="CY10" s="1059"/>
      <c r="CZ10" s="1059"/>
      <c r="DA10" s="1060"/>
      <c r="DB10" s="1058" t="s">
        <v>555</v>
      </c>
      <c r="DC10" s="1059"/>
      <c r="DD10" s="1059"/>
      <c r="DE10" s="1059"/>
      <c r="DF10" s="1060"/>
      <c r="DG10" s="1058" t="s">
        <v>555</v>
      </c>
      <c r="DH10" s="1059"/>
      <c r="DI10" s="1059"/>
      <c r="DJ10" s="1059"/>
      <c r="DK10" s="1060"/>
      <c r="DL10" s="1058" t="s">
        <v>555</v>
      </c>
      <c r="DM10" s="1059"/>
      <c r="DN10" s="1059"/>
      <c r="DO10" s="1059"/>
      <c r="DP10" s="1060"/>
      <c r="DQ10" s="1058" t="s">
        <v>555</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571</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70</v>
      </c>
      <c r="CN11" s="1059"/>
      <c r="CO11" s="1059"/>
      <c r="CP11" s="1059"/>
      <c r="CQ11" s="1060"/>
      <c r="CR11" s="1058">
        <v>45</v>
      </c>
      <c r="CS11" s="1059"/>
      <c r="CT11" s="1059"/>
      <c r="CU11" s="1059"/>
      <c r="CV11" s="1060"/>
      <c r="CW11" s="1058">
        <v>102</v>
      </c>
      <c r="CX11" s="1059"/>
      <c r="CY11" s="1059"/>
      <c r="CZ11" s="1059"/>
      <c r="DA11" s="1060"/>
      <c r="DB11" s="1058" t="s">
        <v>563</v>
      </c>
      <c r="DC11" s="1059"/>
      <c r="DD11" s="1059"/>
      <c r="DE11" s="1059"/>
      <c r="DF11" s="1060"/>
      <c r="DG11" s="1058" t="s">
        <v>563</v>
      </c>
      <c r="DH11" s="1059"/>
      <c r="DI11" s="1059"/>
      <c r="DJ11" s="1059"/>
      <c r="DK11" s="1060"/>
      <c r="DL11" s="1058" t="s">
        <v>555</v>
      </c>
      <c r="DM11" s="1059"/>
      <c r="DN11" s="1059"/>
      <c r="DO11" s="1059"/>
      <c r="DP11" s="1060"/>
      <c r="DQ11" s="1058" t="s">
        <v>555</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572</v>
      </c>
      <c r="BT12" s="1084"/>
      <c r="BU12" s="1084"/>
      <c r="BV12" s="1084"/>
      <c r="BW12" s="1084"/>
      <c r="BX12" s="1084"/>
      <c r="BY12" s="1084"/>
      <c r="BZ12" s="1084"/>
      <c r="CA12" s="1084"/>
      <c r="CB12" s="1084"/>
      <c r="CC12" s="1084"/>
      <c r="CD12" s="1084"/>
      <c r="CE12" s="1084"/>
      <c r="CF12" s="1084"/>
      <c r="CG12" s="1085"/>
      <c r="CH12" s="1058">
        <v>22</v>
      </c>
      <c r="CI12" s="1059"/>
      <c r="CJ12" s="1059"/>
      <c r="CK12" s="1059"/>
      <c r="CL12" s="1060"/>
      <c r="CM12" s="1058">
        <v>292</v>
      </c>
      <c r="CN12" s="1059"/>
      <c r="CO12" s="1059"/>
      <c r="CP12" s="1059"/>
      <c r="CQ12" s="1060"/>
      <c r="CR12" s="1058">
        <v>60</v>
      </c>
      <c r="CS12" s="1059"/>
      <c r="CT12" s="1059"/>
      <c r="CU12" s="1059"/>
      <c r="CV12" s="1060"/>
      <c r="CW12" s="1058" t="s">
        <v>555</v>
      </c>
      <c r="CX12" s="1059"/>
      <c r="CY12" s="1059"/>
      <c r="CZ12" s="1059"/>
      <c r="DA12" s="1060"/>
      <c r="DB12" s="1058">
        <v>176</v>
      </c>
      <c r="DC12" s="1059"/>
      <c r="DD12" s="1059"/>
      <c r="DE12" s="1059"/>
      <c r="DF12" s="1060"/>
      <c r="DG12" s="1058" t="s">
        <v>555</v>
      </c>
      <c r="DH12" s="1059"/>
      <c r="DI12" s="1059"/>
      <c r="DJ12" s="1059"/>
      <c r="DK12" s="1060"/>
      <c r="DL12" s="1058" t="s">
        <v>555</v>
      </c>
      <c r="DM12" s="1059"/>
      <c r="DN12" s="1059"/>
      <c r="DO12" s="1059"/>
      <c r="DP12" s="1060"/>
      <c r="DQ12" s="1058" t="s">
        <v>555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573</v>
      </c>
      <c r="BT13" s="1084"/>
      <c r="BU13" s="1084"/>
      <c r="BV13" s="1084"/>
      <c r="BW13" s="1084"/>
      <c r="BX13" s="1084"/>
      <c r="BY13" s="1084"/>
      <c r="BZ13" s="1084"/>
      <c r="CA13" s="1084"/>
      <c r="CB13" s="1084"/>
      <c r="CC13" s="1084"/>
      <c r="CD13" s="1084"/>
      <c r="CE13" s="1084"/>
      <c r="CF13" s="1084"/>
      <c r="CG13" s="1085"/>
      <c r="CH13" s="1058">
        <v>0</v>
      </c>
      <c r="CI13" s="1059"/>
      <c r="CJ13" s="1059"/>
      <c r="CK13" s="1059"/>
      <c r="CL13" s="1060"/>
      <c r="CM13" s="1058">
        <v>8</v>
      </c>
      <c r="CN13" s="1059"/>
      <c r="CO13" s="1059"/>
      <c r="CP13" s="1059"/>
      <c r="CQ13" s="1060"/>
      <c r="CR13" s="1058">
        <v>3</v>
      </c>
      <c r="CS13" s="1059"/>
      <c r="CT13" s="1059"/>
      <c r="CU13" s="1059"/>
      <c r="CV13" s="1060"/>
      <c r="CW13" s="1058">
        <v>84</v>
      </c>
      <c r="CX13" s="1059"/>
      <c r="CY13" s="1059"/>
      <c r="CZ13" s="1059"/>
      <c r="DA13" s="1060"/>
      <c r="DB13" s="1058" t="s">
        <v>555</v>
      </c>
      <c r="DC13" s="1059"/>
      <c r="DD13" s="1059"/>
      <c r="DE13" s="1059"/>
      <c r="DF13" s="1060"/>
      <c r="DG13" s="1058" t="s">
        <v>563</v>
      </c>
      <c r="DH13" s="1059"/>
      <c r="DI13" s="1059"/>
      <c r="DJ13" s="1059"/>
      <c r="DK13" s="1060"/>
      <c r="DL13" s="1058" t="s">
        <v>555</v>
      </c>
      <c r="DM13" s="1059"/>
      <c r="DN13" s="1059"/>
      <c r="DO13" s="1059"/>
      <c r="DP13" s="1060"/>
      <c r="DQ13" s="1058" t="s">
        <v>566</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574</v>
      </c>
      <c r="BT14" s="1084"/>
      <c r="BU14" s="1084"/>
      <c r="BV14" s="1084"/>
      <c r="BW14" s="1084"/>
      <c r="BX14" s="1084"/>
      <c r="BY14" s="1084"/>
      <c r="BZ14" s="1084"/>
      <c r="CA14" s="1084"/>
      <c r="CB14" s="1084"/>
      <c r="CC14" s="1084"/>
      <c r="CD14" s="1084"/>
      <c r="CE14" s="1084"/>
      <c r="CF14" s="1084"/>
      <c r="CG14" s="1085"/>
      <c r="CH14" s="1058">
        <v>6</v>
      </c>
      <c r="CI14" s="1059"/>
      <c r="CJ14" s="1059"/>
      <c r="CK14" s="1059"/>
      <c r="CL14" s="1060"/>
      <c r="CM14" s="1058">
        <v>13</v>
      </c>
      <c r="CN14" s="1059"/>
      <c r="CO14" s="1059"/>
      <c r="CP14" s="1059"/>
      <c r="CQ14" s="1060"/>
      <c r="CR14" s="1058">
        <v>3</v>
      </c>
      <c r="CS14" s="1059"/>
      <c r="CT14" s="1059"/>
      <c r="CU14" s="1059"/>
      <c r="CV14" s="1060"/>
      <c r="CW14" s="1058">
        <v>85</v>
      </c>
      <c r="CX14" s="1059"/>
      <c r="CY14" s="1059"/>
      <c r="CZ14" s="1059"/>
      <c r="DA14" s="1060"/>
      <c r="DB14" s="1058" t="s">
        <v>563</v>
      </c>
      <c r="DC14" s="1059"/>
      <c r="DD14" s="1059"/>
      <c r="DE14" s="1059"/>
      <c r="DF14" s="1060"/>
      <c r="DG14" s="1058" t="s">
        <v>555</v>
      </c>
      <c r="DH14" s="1059"/>
      <c r="DI14" s="1059"/>
      <c r="DJ14" s="1059"/>
      <c r="DK14" s="1060"/>
      <c r="DL14" s="1058" t="s">
        <v>563</v>
      </c>
      <c r="DM14" s="1059"/>
      <c r="DN14" s="1059"/>
      <c r="DO14" s="1059"/>
      <c r="DP14" s="1060"/>
      <c r="DQ14" s="1058" t="s">
        <v>566</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91408</v>
      </c>
      <c r="R23" s="1138"/>
      <c r="S23" s="1138"/>
      <c r="T23" s="1138"/>
      <c r="U23" s="1138"/>
      <c r="V23" s="1138">
        <v>86930</v>
      </c>
      <c r="W23" s="1138"/>
      <c r="X23" s="1138"/>
      <c r="Y23" s="1138"/>
      <c r="Z23" s="1138"/>
      <c r="AA23" s="1138">
        <v>4477</v>
      </c>
      <c r="AB23" s="1138"/>
      <c r="AC23" s="1138"/>
      <c r="AD23" s="1138"/>
      <c r="AE23" s="1139"/>
      <c r="AF23" s="1140">
        <v>3838</v>
      </c>
      <c r="AG23" s="1138"/>
      <c r="AH23" s="1138"/>
      <c r="AI23" s="1138"/>
      <c r="AJ23" s="1141"/>
      <c r="AK23" s="1142"/>
      <c r="AL23" s="1143"/>
      <c r="AM23" s="1143"/>
      <c r="AN23" s="1143"/>
      <c r="AO23" s="1143"/>
      <c r="AP23" s="1138">
        <v>39484</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23674</v>
      </c>
      <c r="R28" s="1123"/>
      <c r="S28" s="1123"/>
      <c r="T28" s="1123"/>
      <c r="U28" s="1123"/>
      <c r="V28" s="1123">
        <v>23624</v>
      </c>
      <c r="W28" s="1123"/>
      <c r="X28" s="1123"/>
      <c r="Y28" s="1123"/>
      <c r="Z28" s="1123"/>
      <c r="AA28" s="1123">
        <v>51</v>
      </c>
      <c r="AB28" s="1123"/>
      <c r="AC28" s="1123"/>
      <c r="AD28" s="1123"/>
      <c r="AE28" s="1124"/>
      <c r="AF28" s="1125">
        <v>51</v>
      </c>
      <c r="AG28" s="1123"/>
      <c r="AH28" s="1123"/>
      <c r="AI28" s="1123"/>
      <c r="AJ28" s="1126"/>
      <c r="AK28" s="1127">
        <v>2798</v>
      </c>
      <c r="AL28" s="1115"/>
      <c r="AM28" s="1115"/>
      <c r="AN28" s="1115"/>
      <c r="AO28" s="1115"/>
      <c r="AP28" s="1115" t="s">
        <v>555</v>
      </c>
      <c r="AQ28" s="1115"/>
      <c r="AR28" s="1115"/>
      <c r="AS28" s="1115"/>
      <c r="AT28" s="1115"/>
      <c r="AU28" s="1115" t="s">
        <v>555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15033</v>
      </c>
      <c r="R29" s="1113"/>
      <c r="S29" s="1113"/>
      <c r="T29" s="1113"/>
      <c r="U29" s="1113"/>
      <c r="V29" s="1113">
        <v>14786</v>
      </c>
      <c r="W29" s="1113"/>
      <c r="X29" s="1113"/>
      <c r="Y29" s="1113"/>
      <c r="Z29" s="1113"/>
      <c r="AA29" s="1113">
        <v>247</v>
      </c>
      <c r="AB29" s="1113"/>
      <c r="AC29" s="1113"/>
      <c r="AD29" s="1113"/>
      <c r="AE29" s="1114"/>
      <c r="AF29" s="1088">
        <v>247</v>
      </c>
      <c r="AG29" s="1089"/>
      <c r="AH29" s="1089"/>
      <c r="AI29" s="1089"/>
      <c r="AJ29" s="1090"/>
      <c r="AK29" s="1049">
        <v>2285</v>
      </c>
      <c r="AL29" s="1040"/>
      <c r="AM29" s="1040"/>
      <c r="AN29" s="1040"/>
      <c r="AO29" s="1040"/>
      <c r="AP29" s="1040" t="s">
        <v>555</v>
      </c>
      <c r="AQ29" s="1040"/>
      <c r="AR29" s="1040"/>
      <c r="AS29" s="1040"/>
      <c r="AT29" s="1040"/>
      <c r="AU29" s="1040" t="s">
        <v>555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4860</v>
      </c>
      <c r="R30" s="1113"/>
      <c r="S30" s="1113"/>
      <c r="T30" s="1113"/>
      <c r="U30" s="1113"/>
      <c r="V30" s="1113">
        <v>4849</v>
      </c>
      <c r="W30" s="1113"/>
      <c r="X30" s="1113"/>
      <c r="Y30" s="1113"/>
      <c r="Z30" s="1113"/>
      <c r="AA30" s="1113">
        <v>11</v>
      </c>
      <c r="AB30" s="1113"/>
      <c r="AC30" s="1113"/>
      <c r="AD30" s="1113"/>
      <c r="AE30" s="1114"/>
      <c r="AF30" s="1088">
        <v>11</v>
      </c>
      <c r="AG30" s="1089"/>
      <c r="AH30" s="1089"/>
      <c r="AI30" s="1089"/>
      <c r="AJ30" s="1090"/>
      <c r="AK30" s="1049">
        <v>2173</v>
      </c>
      <c r="AL30" s="1040"/>
      <c r="AM30" s="1040"/>
      <c r="AN30" s="1040"/>
      <c r="AO30" s="1040"/>
      <c r="AP30" s="1040" t="s">
        <v>555</v>
      </c>
      <c r="AQ30" s="1040"/>
      <c r="AR30" s="1040"/>
      <c r="AS30" s="1040"/>
      <c r="AT30" s="1040"/>
      <c r="AU30" s="1040" t="s">
        <v>555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3253</v>
      </c>
      <c r="R31" s="1113"/>
      <c r="S31" s="1113"/>
      <c r="T31" s="1113"/>
      <c r="U31" s="1113"/>
      <c r="V31" s="1113">
        <v>3190</v>
      </c>
      <c r="W31" s="1113"/>
      <c r="X31" s="1113"/>
      <c r="Y31" s="1113"/>
      <c r="Z31" s="1113"/>
      <c r="AA31" s="1113">
        <v>64</v>
      </c>
      <c r="AB31" s="1113"/>
      <c r="AC31" s="1113"/>
      <c r="AD31" s="1113"/>
      <c r="AE31" s="1114"/>
      <c r="AF31" s="1088">
        <v>64</v>
      </c>
      <c r="AG31" s="1089"/>
      <c r="AH31" s="1089"/>
      <c r="AI31" s="1089"/>
      <c r="AJ31" s="1090"/>
      <c r="AK31" s="1049">
        <v>702</v>
      </c>
      <c r="AL31" s="1040"/>
      <c r="AM31" s="1040"/>
      <c r="AN31" s="1040"/>
      <c r="AO31" s="1040"/>
      <c r="AP31" s="1040">
        <v>7007</v>
      </c>
      <c r="AQ31" s="1040"/>
      <c r="AR31" s="1040"/>
      <c r="AS31" s="1040"/>
      <c r="AT31" s="1040"/>
      <c r="AU31" s="1040" t="s">
        <v>555</v>
      </c>
      <c r="AV31" s="1040"/>
      <c r="AW31" s="1040"/>
      <c r="AX31" s="1040"/>
      <c r="AY31" s="1040"/>
      <c r="AZ31" s="1111"/>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373</v>
      </c>
      <c r="AG63" s="1028"/>
      <c r="AH63" s="1028"/>
      <c r="AI63" s="1028"/>
      <c r="AJ63" s="1099"/>
      <c r="AK63" s="1100"/>
      <c r="AL63" s="1032"/>
      <c r="AM63" s="1032"/>
      <c r="AN63" s="1032"/>
      <c r="AO63" s="1032"/>
      <c r="AP63" s="1028">
        <v>7007</v>
      </c>
      <c r="AQ63" s="1028"/>
      <c r="AR63" s="1028"/>
      <c r="AS63" s="1028"/>
      <c r="AT63" s="1028"/>
      <c r="AU63" s="1028" t="s">
        <v>555</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389</v>
      </c>
      <c r="AB66" s="1071"/>
      <c r="AC66" s="1071"/>
      <c r="AD66" s="1071"/>
      <c r="AE66" s="1072"/>
      <c r="AF66" s="1076" t="s">
        <v>390</v>
      </c>
      <c r="AG66" s="1077"/>
      <c r="AH66" s="1077"/>
      <c r="AI66" s="1077"/>
      <c r="AJ66" s="1078"/>
      <c r="AK66" s="1070" t="s">
        <v>407</v>
      </c>
      <c r="AL66" s="1065"/>
      <c r="AM66" s="1065"/>
      <c r="AN66" s="1065"/>
      <c r="AO66" s="1066"/>
      <c r="AP66" s="1070" t="s">
        <v>392</v>
      </c>
      <c r="AQ66" s="1071"/>
      <c r="AR66" s="1071"/>
      <c r="AS66" s="1071"/>
      <c r="AT66" s="1072"/>
      <c r="AU66" s="1070" t="s">
        <v>408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556</v>
      </c>
      <c r="C68" s="1055"/>
      <c r="D68" s="1055"/>
      <c r="E68" s="1055"/>
      <c r="F68" s="1055"/>
      <c r="G68" s="1055"/>
      <c r="H68" s="1055"/>
      <c r="I68" s="1055"/>
      <c r="J68" s="1055"/>
      <c r="K68" s="1055"/>
      <c r="L68" s="1055"/>
      <c r="M68" s="1055"/>
      <c r="N68" s="1055"/>
      <c r="O68" s="1055"/>
      <c r="P68" s="1056"/>
      <c r="Q68" s="1057">
        <v>1957</v>
      </c>
      <c r="R68" s="1051"/>
      <c r="S68" s="1051"/>
      <c r="T68" s="1051"/>
      <c r="U68" s="1051"/>
      <c r="V68" s="1051">
        <v>1733</v>
      </c>
      <c r="W68" s="1051"/>
      <c r="X68" s="1051"/>
      <c r="Y68" s="1051"/>
      <c r="Z68" s="1051"/>
      <c r="AA68" s="1051">
        <v>224</v>
      </c>
      <c r="AB68" s="1051"/>
      <c r="AC68" s="1051"/>
      <c r="AD68" s="1051"/>
      <c r="AE68" s="1051"/>
      <c r="AF68" s="1051">
        <v>224</v>
      </c>
      <c r="AG68" s="1051"/>
      <c r="AH68" s="1051"/>
      <c r="AI68" s="1051"/>
      <c r="AJ68" s="1051"/>
      <c r="AK68" s="1051" t="s">
        <v>555</v>
      </c>
      <c r="AL68" s="1051"/>
      <c r="AM68" s="1051"/>
      <c r="AN68" s="1051"/>
      <c r="AO68" s="1051"/>
      <c r="AP68" s="1051">
        <v>2494</v>
      </c>
      <c r="AQ68" s="1051"/>
      <c r="AR68" s="1051"/>
      <c r="AS68" s="1051"/>
      <c r="AT68" s="1051"/>
      <c r="AU68" s="1051">
        <v>1331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10508</v>
      </c>
      <c r="R69" s="1040"/>
      <c r="S69" s="1040"/>
      <c r="T69" s="1040"/>
      <c r="U69" s="1040"/>
      <c r="V69" s="1040">
        <v>9832</v>
      </c>
      <c r="W69" s="1040"/>
      <c r="X69" s="1040"/>
      <c r="Y69" s="1040"/>
      <c r="Z69" s="1040"/>
      <c r="AA69" s="1040">
        <v>675</v>
      </c>
      <c r="AB69" s="1040"/>
      <c r="AC69" s="1040"/>
      <c r="AD69" s="1040"/>
      <c r="AE69" s="1040"/>
      <c r="AF69" s="1040">
        <v>575</v>
      </c>
      <c r="AG69" s="1040"/>
      <c r="AH69" s="1040"/>
      <c r="AI69" s="1040"/>
      <c r="AJ69" s="1040"/>
      <c r="AK69" s="1040" t="s">
        <v>555</v>
      </c>
      <c r="AL69" s="1040"/>
      <c r="AM69" s="1040"/>
      <c r="AN69" s="1040"/>
      <c r="AO69" s="1040"/>
      <c r="AP69" s="1040">
        <v>3531</v>
      </c>
      <c r="AQ69" s="1040"/>
      <c r="AR69" s="1040"/>
      <c r="AS69" s="1040"/>
      <c r="AT69" s="1040"/>
      <c r="AU69" s="1040">
        <v>177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27209</v>
      </c>
      <c r="R70" s="1040"/>
      <c r="S70" s="1040"/>
      <c r="T70" s="1040"/>
      <c r="U70" s="1040"/>
      <c r="V70" s="1040">
        <v>26981</v>
      </c>
      <c r="W70" s="1040"/>
      <c r="X70" s="1040"/>
      <c r="Y70" s="1040"/>
      <c r="Z70" s="1040"/>
      <c r="AA70" s="1040">
        <v>227</v>
      </c>
      <c r="AB70" s="1040"/>
      <c r="AC70" s="1040"/>
      <c r="AD70" s="1040"/>
      <c r="AE70" s="1040"/>
      <c r="AF70" s="1040">
        <v>227</v>
      </c>
      <c r="AG70" s="1040"/>
      <c r="AH70" s="1040"/>
      <c r="AI70" s="1040"/>
      <c r="AJ70" s="1040"/>
      <c r="AK70" s="1040">
        <v>271</v>
      </c>
      <c r="AL70" s="1040"/>
      <c r="AM70" s="1040"/>
      <c r="AN70" s="1040"/>
      <c r="AO70" s="1040"/>
      <c r="AP70" s="1040" t="s">
        <v>555</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34093</v>
      </c>
      <c r="R71" s="1040"/>
      <c r="S71" s="1040"/>
      <c r="T71" s="1040"/>
      <c r="U71" s="1040"/>
      <c r="V71" s="1040">
        <v>33219</v>
      </c>
      <c r="W71" s="1040"/>
      <c r="X71" s="1040"/>
      <c r="Y71" s="1040"/>
      <c r="Z71" s="1040"/>
      <c r="AA71" s="1040">
        <v>874</v>
      </c>
      <c r="AB71" s="1040"/>
      <c r="AC71" s="1040"/>
      <c r="AD71" s="1040"/>
      <c r="AE71" s="1040"/>
      <c r="AF71" s="1040">
        <v>874</v>
      </c>
      <c r="AG71" s="1040"/>
      <c r="AH71" s="1040"/>
      <c r="AI71" s="1040"/>
      <c r="AJ71" s="1040"/>
      <c r="AK71" s="1040">
        <v>823</v>
      </c>
      <c r="AL71" s="1040"/>
      <c r="AM71" s="1040"/>
      <c r="AN71" s="1040"/>
      <c r="AO71" s="1040"/>
      <c r="AP71" s="1040" t="s">
        <v>555</v>
      </c>
      <c r="AQ71" s="1040"/>
      <c r="AR71" s="1040"/>
      <c r="AS71" s="1040"/>
      <c r="AT71" s="1040"/>
      <c r="AU71" s="1040" t="s">
        <v>564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903</v>
      </c>
      <c r="R72" s="1040"/>
      <c r="S72" s="1040"/>
      <c r="T72" s="1040"/>
      <c r="U72" s="1040"/>
      <c r="V72" s="1040">
        <v>886</v>
      </c>
      <c r="W72" s="1040"/>
      <c r="X72" s="1040"/>
      <c r="Y72" s="1040"/>
      <c r="Z72" s="1040"/>
      <c r="AA72" s="1040">
        <v>17</v>
      </c>
      <c r="AB72" s="1040"/>
      <c r="AC72" s="1040"/>
      <c r="AD72" s="1040"/>
      <c r="AE72" s="1040"/>
      <c r="AF72" s="1040">
        <v>17</v>
      </c>
      <c r="AG72" s="1040"/>
      <c r="AH72" s="1040"/>
      <c r="AI72" s="1040"/>
      <c r="AJ72" s="1040"/>
      <c r="AK72" s="1040">
        <v>24</v>
      </c>
      <c r="AL72" s="1040"/>
      <c r="AM72" s="1040"/>
      <c r="AN72" s="1040"/>
      <c r="AO72" s="1040"/>
      <c r="AP72" s="1040" t="s">
        <v>555</v>
      </c>
      <c r="AQ72" s="1040"/>
      <c r="AR72" s="1040"/>
      <c r="AS72" s="1040"/>
      <c r="AT72" s="1040"/>
      <c r="AU72" s="1040" t="s">
        <v>555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560</v>
      </c>
      <c r="C73" s="1044"/>
      <c r="D73" s="1044"/>
      <c r="E73" s="1044"/>
      <c r="F73" s="1044"/>
      <c r="G73" s="1044"/>
      <c r="H73" s="1044"/>
      <c r="I73" s="1044"/>
      <c r="J73" s="1044"/>
      <c r="K73" s="1044"/>
      <c r="L73" s="1044"/>
      <c r="M73" s="1044"/>
      <c r="N73" s="1044"/>
      <c r="O73" s="1044"/>
      <c r="P73" s="1045"/>
      <c r="Q73" s="1046">
        <v>352</v>
      </c>
      <c r="R73" s="1040"/>
      <c r="S73" s="1040"/>
      <c r="T73" s="1040"/>
      <c r="U73" s="1040"/>
      <c r="V73" s="1040">
        <v>238</v>
      </c>
      <c r="W73" s="1040"/>
      <c r="X73" s="1040"/>
      <c r="Y73" s="1040"/>
      <c r="Z73" s="1040"/>
      <c r="AA73" s="1040">
        <v>114</v>
      </c>
      <c r="AB73" s="1040"/>
      <c r="AC73" s="1040"/>
      <c r="AD73" s="1040"/>
      <c r="AE73" s="1040"/>
      <c r="AF73" s="1040">
        <v>114</v>
      </c>
      <c r="AG73" s="1040"/>
      <c r="AH73" s="1040"/>
      <c r="AI73" s="1040"/>
      <c r="AJ73" s="1040"/>
      <c r="AK73" s="1040" t="s">
        <v>555</v>
      </c>
      <c r="AL73" s="1040"/>
      <c r="AM73" s="1040"/>
      <c r="AN73" s="1040"/>
      <c r="AO73" s="1040"/>
      <c r="AP73" s="1040" t="s">
        <v>555</v>
      </c>
      <c r="AQ73" s="1040"/>
      <c r="AR73" s="1040"/>
      <c r="AS73" s="1040"/>
      <c r="AT73" s="1040"/>
      <c r="AU73" s="1040" t="s">
        <v>555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561</v>
      </c>
      <c r="C74" s="1044"/>
      <c r="D74" s="1044"/>
      <c r="E74" s="1044"/>
      <c r="F74" s="1044"/>
      <c r="G74" s="1044"/>
      <c r="H74" s="1044"/>
      <c r="I74" s="1044"/>
      <c r="J74" s="1044"/>
      <c r="K74" s="1044"/>
      <c r="L74" s="1044"/>
      <c r="M74" s="1044"/>
      <c r="N74" s="1044"/>
      <c r="O74" s="1044"/>
      <c r="P74" s="1045"/>
      <c r="Q74" s="1046">
        <v>5409</v>
      </c>
      <c r="R74" s="1040"/>
      <c r="S74" s="1040"/>
      <c r="T74" s="1040"/>
      <c r="U74" s="1040"/>
      <c r="V74" s="1040">
        <v>5339</v>
      </c>
      <c r="W74" s="1040"/>
      <c r="X74" s="1040"/>
      <c r="Y74" s="1040"/>
      <c r="Z74" s="1040"/>
      <c r="AA74" s="1040">
        <v>70</v>
      </c>
      <c r="AB74" s="1040"/>
      <c r="AC74" s="1040"/>
      <c r="AD74" s="1040"/>
      <c r="AE74" s="1040"/>
      <c r="AF74" s="1040">
        <v>70</v>
      </c>
      <c r="AG74" s="1040"/>
      <c r="AH74" s="1040"/>
      <c r="AI74" s="1040"/>
      <c r="AJ74" s="1040"/>
      <c r="AK74" s="1040">
        <v>1105</v>
      </c>
      <c r="AL74" s="1040"/>
      <c r="AM74" s="1040"/>
      <c r="AN74" s="1040"/>
      <c r="AO74" s="1040"/>
      <c r="AP74" s="1040" t="s">
        <v>555</v>
      </c>
      <c r="AQ74" s="1040"/>
      <c r="AR74" s="1040"/>
      <c r="AS74" s="1040"/>
      <c r="AT74" s="1040"/>
      <c r="AU74" s="1040" t="s">
        <v>563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562</v>
      </c>
      <c r="C75" s="1044"/>
      <c r="D75" s="1044"/>
      <c r="E75" s="1044"/>
      <c r="F75" s="1044"/>
      <c r="G75" s="1044"/>
      <c r="H75" s="1044"/>
      <c r="I75" s="1044"/>
      <c r="J75" s="1044"/>
      <c r="K75" s="1044"/>
      <c r="L75" s="1044"/>
      <c r="M75" s="1044"/>
      <c r="N75" s="1044"/>
      <c r="O75" s="1044"/>
      <c r="P75" s="1045"/>
      <c r="Q75" s="1047">
        <v>1349819</v>
      </c>
      <c r="R75" s="1048"/>
      <c r="S75" s="1048"/>
      <c r="T75" s="1048"/>
      <c r="U75" s="1049"/>
      <c r="V75" s="1050">
        <v>1314493</v>
      </c>
      <c r="W75" s="1048"/>
      <c r="X75" s="1048"/>
      <c r="Y75" s="1048"/>
      <c r="Z75" s="1049"/>
      <c r="AA75" s="1050">
        <v>35326</v>
      </c>
      <c r="AB75" s="1048"/>
      <c r="AC75" s="1048"/>
      <c r="AD75" s="1048"/>
      <c r="AE75" s="1049"/>
      <c r="AF75" s="1050">
        <v>35326</v>
      </c>
      <c r="AG75" s="1048"/>
      <c r="AH75" s="1048"/>
      <c r="AI75" s="1048"/>
      <c r="AJ75" s="1049"/>
      <c r="AK75" s="1050">
        <v>9983</v>
      </c>
      <c r="AL75" s="1048"/>
      <c r="AM75" s="1048"/>
      <c r="AN75" s="1048"/>
      <c r="AO75" s="1049"/>
      <c r="AP75" s="1050" t="s">
        <v>563</v>
      </c>
      <c r="AQ75" s="1048"/>
      <c r="AR75" s="1048"/>
      <c r="AS75" s="1048"/>
      <c r="AT75" s="1049"/>
      <c r="AU75" s="1050" t="s">
        <v>555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37427</v>
      </c>
      <c r="AG88" s="1028"/>
      <c r="AH88" s="1028"/>
      <c r="AI88" s="1028"/>
      <c r="AJ88" s="1028"/>
      <c r="AK88" s="1032"/>
      <c r="AL88" s="1032"/>
      <c r="AM88" s="1032"/>
      <c r="AN88" s="1032"/>
      <c r="AO88" s="1032"/>
      <c r="AP88" s="1028">
        <v>6025</v>
      </c>
      <c r="AQ88" s="1028"/>
      <c r="AR88" s="1028"/>
      <c r="AS88" s="1028"/>
      <c r="AT88" s="1028"/>
      <c r="AU88" s="1028">
        <v>1508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953</v>
      </c>
      <c r="CS102" s="1020"/>
      <c r="CT102" s="1020"/>
      <c r="CU102" s="1020"/>
      <c r="CV102" s="1021"/>
      <c r="CW102" s="1019">
        <v>840</v>
      </c>
      <c r="CX102" s="1020"/>
      <c r="CY102" s="1020"/>
      <c r="CZ102" s="1020"/>
      <c r="DA102" s="1021"/>
      <c r="DB102" s="1019">
        <v>176</v>
      </c>
      <c r="DC102" s="1020"/>
      <c r="DD102" s="1020"/>
      <c r="DE102" s="1020"/>
      <c r="DF102" s="1021"/>
      <c r="DG102" s="1019">
        <v>2931</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300</v>
      </c>
      <c r="AG109" s="963"/>
      <c r="AH109" s="963"/>
      <c r="AI109" s="963"/>
      <c r="AJ109" s="964"/>
      <c r="AK109" s="965" t="s">
        <v>299</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300</v>
      </c>
      <c r="BW109" s="963"/>
      <c r="BX109" s="963"/>
      <c r="BY109" s="963"/>
      <c r="BZ109" s="964"/>
      <c r="CA109" s="965" t="s">
        <v>299</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300</v>
      </c>
      <c r="DM109" s="963"/>
      <c r="DN109" s="963"/>
      <c r="DO109" s="963"/>
      <c r="DP109" s="964"/>
      <c r="DQ109" s="965" t="s">
        <v>299</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3731187</v>
      </c>
      <c r="AB110" s="956"/>
      <c r="AC110" s="956"/>
      <c r="AD110" s="956"/>
      <c r="AE110" s="957"/>
      <c r="AF110" s="958">
        <v>3584943</v>
      </c>
      <c r="AG110" s="956"/>
      <c r="AH110" s="956"/>
      <c r="AI110" s="956"/>
      <c r="AJ110" s="957"/>
      <c r="AK110" s="958">
        <v>3650846</v>
      </c>
      <c r="AL110" s="956"/>
      <c r="AM110" s="956"/>
      <c r="AN110" s="956"/>
      <c r="AO110" s="957"/>
      <c r="AP110" s="959">
        <v>8.1999999999999993</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39028258</v>
      </c>
      <c r="BR110" s="903"/>
      <c r="BS110" s="903"/>
      <c r="BT110" s="903"/>
      <c r="BU110" s="903"/>
      <c r="BV110" s="903">
        <v>39575749</v>
      </c>
      <c r="BW110" s="903"/>
      <c r="BX110" s="903"/>
      <c r="BY110" s="903"/>
      <c r="BZ110" s="903"/>
      <c r="CA110" s="903">
        <v>39484121</v>
      </c>
      <c r="CB110" s="903"/>
      <c r="CC110" s="903"/>
      <c r="CD110" s="903"/>
      <c r="CE110" s="903"/>
      <c r="CF110" s="927">
        <v>88.4</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269696</v>
      </c>
      <c r="DH110" s="903"/>
      <c r="DI110" s="903"/>
      <c r="DJ110" s="903"/>
      <c r="DK110" s="903"/>
      <c r="DL110" s="903" t="s">
        <v>425</v>
      </c>
      <c r="DM110" s="903"/>
      <c r="DN110" s="903"/>
      <c r="DO110" s="903"/>
      <c r="DP110" s="903"/>
      <c r="DQ110" s="903" t="s">
        <v>425</v>
      </c>
      <c r="DR110" s="903"/>
      <c r="DS110" s="903"/>
      <c r="DT110" s="903"/>
      <c r="DU110" s="903"/>
      <c r="DV110" s="904" t="s">
        <v>425</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402</v>
      </c>
      <c r="AB111" s="984"/>
      <c r="AC111" s="984"/>
      <c r="AD111" s="984"/>
      <c r="AE111" s="985"/>
      <c r="AF111" s="986" t="s">
        <v>402</v>
      </c>
      <c r="AG111" s="984"/>
      <c r="AH111" s="984"/>
      <c r="AI111" s="984"/>
      <c r="AJ111" s="985"/>
      <c r="AK111" s="986" t="s">
        <v>402</v>
      </c>
      <c r="AL111" s="984"/>
      <c r="AM111" s="984"/>
      <c r="AN111" s="984"/>
      <c r="AO111" s="985"/>
      <c r="AP111" s="987" t="s">
        <v>402</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2890285</v>
      </c>
      <c r="BR111" s="875"/>
      <c r="BS111" s="875"/>
      <c r="BT111" s="875"/>
      <c r="BU111" s="875"/>
      <c r="BV111" s="875">
        <v>2878101</v>
      </c>
      <c r="BW111" s="875"/>
      <c r="BX111" s="875"/>
      <c r="BY111" s="875"/>
      <c r="BZ111" s="875"/>
      <c r="CA111" s="875">
        <v>3536014</v>
      </c>
      <c r="CB111" s="875"/>
      <c r="CC111" s="875"/>
      <c r="CD111" s="875"/>
      <c r="CE111" s="875"/>
      <c r="CF111" s="936">
        <v>7.9</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121</v>
      </c>
      <c r="DM111" s="875"/>
      <c r="DN111" s="875"/>
      <c r="DO111" s="875"/>
      <c r="DP111" s="875"/>
      <c r="DQ111" s="875" t="s">
        <v>425</v>
      </c>
      <c r="DR111" s="875"/>
      <c r="DS111" s="875"/>
      <c r="DT111" s="875"/>
      <c r="DU111" s="875"/>
      <c r="DV111" s="852" t="s">
        <v>425</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425</v>
      </c>
      <c r="AG112" s="838"/>
      <c r="AH112" s="838"/>
      <c r="AI112" s="838"/>
      <c r="AJ112" s="839"/>
      <c r="AK112" s="840" t="s">
        <v>384</v>
      </c>
      <c r="AL112" s="838"/>
      <c r="AM112" s="838"/>
      <c r="AN112" s="838"/>
      <c r="AO112" s="839"/>
      <c r="AP112" s="885" t="s">
        <v>384</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4145341</v>
      </c>
      <c r="BR112" s="875"/>
      <c r="BS112" s="875"/>
      <c r="BT112" s="875"/>
      <c r="BU112" s="875"/>
      <c r="BV112" s="875">
        <v>4985848</v>
      </c>
      <c r="BW112" s="875"/>
      <c r="BX112" s="875"/>
      <c r="BY112" s="875"/>
      <c r="BZ112" s="875"/>
      <c r="CA112" s="875">
        <v>5885870</v>
      </c>
      <c r="CB112" s="875"/>
      <c r="CC112" s="875"/>
      <c r="CD112" s="875"/>
      <c r="CE112" s="875"/>
      <c r="CF112" s="936">
        <v>13.2</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402</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211744</v>
      </c>
      <c r="AB113" s="984"/>
      <c r="AC113" s="984"/>
      <c r="AD113" s="984"/>
      <c r="AE113" s="985"/>
      <c r="AF113" s="986">
        <v>243969</v>
      </c>
      <c r="AG113" s="984"/>
      <c r="AH113" s="984"/>
      <c r="AI113" s="984"/>
      <c r="AJ113" s="985"/>
      <c r="AK113" s="986">
        <v>294760</v>
      </c>
      <c r="AL113" s="984"/>
      <c r="AM113" s="984"/>
      <c r="AN113" s="984"/>
      <c r="AO113" s="985"/>
      <c r="AP113" s="987">
        <v>0.7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1965473</v>
      </c>
      <c r="BR113" s="875"/>
      <c r="BS113" s="875"/>
      <c r="BT113" s="875"/>
      <c r="BU113" s="875"/>
      <c r="BV113" s="875">
        <v>1758628</v>
      </c>
      <c r="BW113" s="875"/>
      <c r="BX113" s="875"/>
      <c r="BY113" s="875"/>
      <c r="BZ113" s="875"/>
      <c r="CA113" s="875">
        <v>1507414</v>
      </c>
      <c r="CB113" s="875"/>
      <c r="CC113" s="875"/>
      <c r="CD113" s="875"/>
      <c r="CE113" s="875"/>
      <c r="CF113" s="936">
        <v>3.4</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384</v>
      </c>
      <c r="DH113" s="838"/>
      <c r="DI113" s="838"/>
      <c r="DJ113" s="838"/>
      <c r="DK113" s="839"/>
      <c r="DL113" s="840" t="s">
        <v>425</v>
      </c>
      <c r="DM113" s="838"/>
      <c r="DN113" s="838"/>
      <c r="DO113" s="838"/>
      <c r="DP113" s="839"/>
      <c r="DQ113" s="840" t="s">
        <v>425</v>
      </c>
      <c r="DR113" s="838"/>
      <c r="DS113" s="838"/>
      <c r="DT113" s="838"/>
      <c r="DU113" s="839"/>
      <c r="DV113" s="885" t="s">
        <v>402</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148789</v>
      </c>
      <c r="AB114" s="838"/>
      <c r="AC114" s="838"/>
      <c r="AD114" s="838"/>
      <c r="AE114" s="839"/>
      <c r="AF114" s="840">
        <v>203871</v>
      </c>
      <c r="AG114" s="838"/>
      <c r="AH114" s="838"/>
      <c r="AI114" s="838"/>
      <c r="AJ114" s="839"/>
      <c r="AK114" s="840">
        <v>188053</v>
      </c>
      <c r="AL114" s="838"/>
      <c r="AM114" s="838"/>
      <c r="AN114" s="838"/>
      <c r="AO114" s="839"/>
      <c r="AP114" s="885">
        <v>0.4</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8170622</v>
      </c>
      <c r="BR114" s="875"/>
      <c r="BS114" s="875"/>
      <c r="BT114" s="875"/>
      <c r="BU114" s="875"/>
      <c r="BV114" s="875">
        <v>8350189</v>
      </c>
      <c r="BW114" s="875"/>
      <c r="BX114" s="875"/>
      <c r="BY114" s="875"/>
      <c r="BZ114" s="875"/>
      <c r="CA114" s="875">
        <v>8046266</v>
      </c>
      <c r="CB114" s="875"/>
      <c r="CC114" s="875"/>
      <c r="CD114" s="875"/>
      <c r="CE114" s="875"/>
      <c r="CF114" s="936">
        <v>18</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402</v>
      </c>
      <c r="DH114" s="838"/>
      <c r="DI114" s="838"/>
      <c r="DJ114" s="838"/>
      <c r="DK114" s="839"/>
      <c r="DL114" s="840" t="s">
        <v>425</v>
      </c>
      <c r="DM114" s="838"/>
      <c r="DN114" s="838"/>
      <c r="DO114" s="838"/>
      <c r="DP114" s="839"/>
      <c r="DQ114" s="840" t="s">
        <v>121</v>
      </c>
      <c r="DR114" s="838"/>
      <c r="DS114" s="838"/>
      <c r="DT114" s="838"/>
      <c r="DU114" s="839"/>
      <c r="DV114" s="885" t="s">
        <v>402</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303532</v>
      </c>
      <c r="AB115" s="984"/>
      <c r="AC115" s="984"/>
      <c r="AD115" s="984"/>
      <c r="AE115" s="985"/>
      <c r="AF115" s="986">
        <v>315854</v>
      </c>
      <c r="AG115" s="984"/>
      <c r="AH115" s="984"/>
      <c r="AI115" s="984"/>
      <c r="AJ115" s="985"/>
      <c r="AK115" s="986">
        <v>54988</v>
      </c>
      <c r="AL115" s="984"/>
      <c r="AM115" s="984"/>
      <c r="AN115" s="984"/>
      <c r="AO115" s="985"/>
      <c r="AP115" s="987">
        <v>0.1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384</v>
      </c>
      <c r="BR115" s="875"/>
      <c r="BS115" s="875"/>
      <c r="BT115" s="875"/>
      <c r="BU115" s="875"/>
      <c r="BV115" s="875" t="s">
        <v>402</v>
      </c>
      <c r="BW115" s="875"/>
      <c r="BX115" s="875"/>
      <c r="BY115" s="875"/>
      <c r="BZ115" s="875"/>
      <c r="CA115" s="875" t="s">
        <v>402</v>
      </c>
      <c r="CB115" s="875"/>
      <c r="CC115" s="875"/>
      <c r="CD115" s="875"/>
      <c r="CE115" s="875"/>
      <c r="CF115" s="936" t="s">
        <v>384</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1949523</v>
      </c>
      <c r="DH115" s="838"/>
      <c r="DI115" s="838"/>
      <c r="DJ115" s="838"/>
      <c r="DK115" s="839"/>
      <c r="DL115" s="840">
        <v>2277323</v>
      </c>
      <c r="DM115" s="838"/>
      <c r="DN115" s="838"/>
      <c r="DO115" s="838"/>
      <c r="DP115" s="839"/>
      <c r="DQ115" s="840">
        <v>2998024</v>
      </c>
      <c r="DR115" s="838"/>
      <c r="DS115" s="838"/>
      <c r="DT115" s="838"/>
      <c r="DU115" s="839"/>
      <c r="DV115" s="885">
        <v>6.7</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402</v>
      </c>
      <c r="AB116" s="838"/>
      <c r="AC116" s="838"/>
      <c r="AD116" s="838"/>
      <c r="AE116" s="839"/>
      <c r="AF116" s="840" t="s">
        <v>402</v>
      </c>
      <c r="AG116" s="838"/>
      <c r="AH116" s="838"/>
      <c r="AI116" s="838"/>
      <c r="AJ116" s="839"/>
      <c r="AK116" s="840" t="s">
        <v>384</v>
      </c>
      <c r="AL116" s="838"/>
      <c r="AM116" s="838"/>
      <c r="AN116" s="838"/>
      <c r="AO116" s="839"/>
      <c r="AP116" s="885" t="s">
        <v>121</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402</v>
      </c>
      <c r="BW116" s="875"/>
      <c r="BX116" s="875"/>
      <c r="BY116" s="875"/>
      <c r="BZ116" s="875"/>
      <c r="CA116" s="875" t="s">
        <v>121</v>
      </c>
      <c r="CB116" s="875"/>
      <c r="CC116" s="875"/>
      <c r="CD116" s="875"/>
      <c r="CE116" s="875"/>
      <c r="CF116" s="936" t="s">
        <v>121</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671066</v>
      </c>
      <c r="DH116" s="838"/>
      <c r="DI116" s="838"/>
      <c r="DJ116" s="838"/>
      <c r="DK116" s="839"/>
      <c r="DL116" s="840">
        <v>600778</v>
      </c>
      <c r="DM116" s="838"/>
      <c r="DN116" s="838"/>
      <c r="DO116" s="838"/>
      <c r="DP116" s="839"/>
      <c r="DQ116" s="840">
        <v>537990</v>
      </c>
      <c r="DR116" s="838"/>
      <c r="DS116" s="838"/>
      <c r="DT116" s="838"/>
      <c r="DU116" s="839"/>
      <c r="DV116" s="885">
        <v>1.2</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4395252</v>
      </c>
      <c r="AB117" s="970"/>
      <c r="AC117" s="970"/>
      <c r="AD117" s="970"/>
      <c r="AE117" s="971"/>
      <c r="AF117" s="972">
        <v>4348637</v>
      </c>
      <c r="AG117" s="970"/>
      <c r="AH117" s="970"/>
      <c r="AI117" s="970"/>
      <c r="AJ117" s="971"/>
      <c r="AK117" s="972">
        <v>4188647</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384</v>
      </c>
      <c r="BR117" s="875"/>
      <c r="BS117" s="875"/>
      <c r="BT117" s="875"/>
      <c r="BU117" s="875"/>
      <c r="BV117" s="875" t="s">
        <v>384</v>
      </c>
      <c r="BW117" s="875"/>
      <c r="BX117" s="875"/>
      <c r="BY117" s="875"/>
      <c r="BZ117" s="875"/>
      <c r="CA117" s="875" t="s">
        <v>402</v>
      </c>
      <c r="CB117" s="875"/>
      <c r="CC117" s="875"/>
      <c r="CD117" s="875"/>
      <c r="CE117" s="875"/>
      <c r="CF117" s="936" t="s">
        <v>402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402</v>
      </c>
      <c r="DH117" s="838"/>
      <c r="DI117" s="838"/>
      <c r="DJ117" s="838"/>
      <c r="DK117" s="839"/>
      <c r="DL117" s="840" t="s">
        <v>425</v>
      </c>
      <c r="DM117" s="838"/>
      <c r="DN117" s="838"/>
      <c r="DO117" s="838"/>
      <c r="DP117" s="839"/>
      <c r="DQ117" s="840" t="s">
        <v>402</v>
      </c>
      <c r="DR117" s="838"/>
      <c r="DS117" s="838"/>
      <c r="DT117" s="838"/>
      <c r="DU117" s="839"/>
      <c r="DV117" s="885" t="s">
        <v>384</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300</v>
      </c>
      <c r="AG118" s="963"/>
      <c r="AH118" s="963"/>
      <c r="AI118" s="963"/>
      <c r="AJ118" s="964"/>
      <c r="AK118" s="965" t="s">
        <v>299</v>
      </c>
      <c r="AL118" s="963"/>
      <c r="AM118" s="963"/>
      <c r="AN118" s="963"/>
      <c r="AO118" s="964"/>
      <c r="AP118" s="966" t="s">
        <v>419</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402</v>
      </c>
      <c r="BR118" s="906"/>
      <c r="BS118" s="906"/>
      <c r="BT118" s="906"/>
      <c r="BU118" s="906"/>
      <c r="BV118" s="906" t="s">
        <v>402</v>
      </c>
      <c r="BW118" s="906"/>
      <c r="BX118" s="906"/>
      <c r="BY118" s="906"/>
      <c r="BZ118" s="906"/>
      <c r="CA118" s="906" t="s">
        <v>384</v>
      </c>
      <c r="CB118" s="906"/>
      <c r="CC118" s="906"/>
      <c r="CD118" s="906"/>
      <c r="CE118" s="906"/>
      <c r="CF118" s="936" t="s">
        <v>402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384</v>
      </c>
      <c r="DH118" s="838"/>
      <c r="DI118" s="838"/>
      <c r="DJ118" s="838"/>
      <c r="DK118" s="839"/>
      <c r="DL118" s="840" t="s">
        <v>402</v>
      </c>
      <c r="DM118" s="838"/>
      <c r="DN118" s="838"/>
      <c r="DO118" s="838"/>
      <c r="DP118" s="839"/>
      <c r="DQ118" s="840" t="s">
        <v>402</v>
      </c>
      <c r="DR118" s="838"/>
      <c r="DS118" s="838"/>
      <c r="DT118" s="838"/>
      <c r="DU118" s="839"/>
      <c r="DV118" s="885" t="s">
        <v>402</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154366</v>
      </c>
      <c r="AB119" s="956"/>
      <c r="AC119" s="956"/>
      <c r="AD119" s="956"/>
      <c r="AE119" s="957"/>
      <c r="AF119" s="958">
        <v>154366</v>
      </c>
      <c r="AG119" s="956"/>
      <c r="AH119" s="956"/>
      <c r="AI119" s="956"/>
      <c r="AJ119" s="957"/>
      <c r="AK119" s="958" t="s">
        <v>402</v>
      </c>
      <c r="AL119" s="956"/>
      <c r="AM119" s="956"/>
      <c r="AN119" s="956"/>
      <c r="AO119" s="957"/>
      <c r="AP119" s="959" t="s">
        <v>384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450</v>
      </c>
      <c r="BP119" s="939"/>
      <c r="BQ119" s="943">
        <v>56199979</v>
      </c>
      <c r="BR119" s="906"/>
      <c r="BS119" s="906"/>
      <c r="BT119" s="906"/>
      <c r="BU119" s="906"/>
      <c r="BV119" s="906">
        <v>57548515</v>
      </c>
      <c r="BW119" s="906"/>
      <c r="BX119" s="906"/>
      <c r="BY119" s="906"/>
      <c r="BZ119" s="906"/>
      <c r="CA119" s="906">
        <v>58459685</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402</v>
      </c>
      <c r="DH119" s="821"/>
      <c r="DI119" s="821"/>
      <c r="DJ119" s="821"/>
      <c r="DK119" s="822"/>
      <c r="DL119" s="823" t="s">
        <v>402</v>
      </c>
      <c r="DM119" s="821"/>
      <c r="DN119" s="821"/>
      <c r="DO119" s="821"/>
      <c r="DP119" s="822"/>
      <c r="DQ119" s="823" t="s">
        <v>402</v>
      </c>
      <c r="DR119" s="821"/>
      <c r="DS119" s="821"/>
      <c r="DT119" s="821"/>
      <c r="DU119" s="822"/>
      <c r="DV119" s="909" t="s">
        <v>402</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402</v>
      </c>
      <c r="AB120" s="838"/>
      <c r="AC120" s="838"/>
      <c r="AD120" s="838"/>
      <c r="AE120" s="839"/>
      <c r="AF120" s="840" t="s">
        <v>402</v>
      </c>
      <c r="AG120" s="838"/>
      <c r="AH120" s="838"/>
      <c r="AI120" s="838"/>
      <c r="AJ120" s="839"/>
      <c r="AK120" s="840" t="s">
        <v>402</v>
      </c>
      <c r="AL120" s="838"/>
      <c r="AM120" s="838"/>
      <c r="AN120" s="838"/>
      <c r="AO120" s="839"/>
      <c r="AP120" s="885" t="s">
        <v>402</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14581783</v>
      </c>
      <c r="BR120" s="903"/>
      <c r="BS120" s="903"/>
      <c r="BT120" s="903"/>
      <c r="BU120" s="903"/>
      <c r="BV120" s="903">
        <v>17738578</v>
      </c>
      <c r="BW120" s="903"/>
      <c r="BX120" s="903"/>
      <c r="BY120" s="903"/>
      <c r="BZ120" s="903"/>
      <c r="CA120" s="903">
        <v>18935821</v>
      </c>
      <c r="CB120" s="903"/>
      <c r="CC120" s="903"/>
      <c r="CD120" s="903"/>
      <c r="CE120" s="903"/>
      <c r="CF120" s="927">
        <v>42.4</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4145341</v>
      </c>
      <c r="DH120" s="903"/>
      <c r="DI120" s="903"/>
      <c r="DJ120" s="903"/>
      <c r="DK120" s="903"/>
      <c r="DL120" s="903">
        <v>4985848</v>
      </c>
      <c r="DM120" s="903"/>
      <c r="DN120" s="903"/>
      <c r="DO120" s="903"/>
      <c r="DP120" s="903"/>
      <c r="DQ120" s="903">
        <v>5885870</v>
      </c>
      <c r="DR120" s="903"/>
      <c r="DS120" s="903"/>
      <c r="DT120" s="903"/>
      <c r="DU120" s="903"/>
      <c r="DV120" s="904">
        <v>13.2</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402</v>
      </c>
      <c r="AB121" s="838"/>
      <c r="AC121" s="838"/>
      <c r="AD121" s="838"/>
      <c r="AE121" s="839"/>
      <c r="AF121" s="840" t="s">
        <v>402</v>
      </c>
      <c r="AG121" s="838"/>
      <c r="AH121" s="838"/>
      <c r="AI121" s="838"/>
      <c r="AJ121" s="839"/>
      <c r="AK121" s="840" t="s">
        <v>402</v>
      </c>
      <c r="AL121" s="838"/>
      <c r="AM121" s="838"/>
      <c r="AN121" s="838"/>
      <c r="AO121" s="839"/>
      <c r="AP121" s="885" t="s">
        <v>402</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20806153</v>
      </c>
      <c r="BR121" s="875"/>
      <c r="BS121" s="875"/>
      <c r="BT121" s="875"/>
      <c r="BU121" s="875"/>
      <c r="BV121" s="875">
        <v>21059800</v>
      </c>
      <c r="BW121" s="875"/>
      <c r="BX121" s="875"/>
      <c r="BY121" s="875"/>
      <c r="BZ121" s="875"/>
      <c r="CA121" s="875">
        <v>20859577</v>
      </c>
      <c r="CB121" s="875"/>
      <c r="CC121" s="875"/>
      <c r="CD121" s="875"/>
      <c r="CE121" s="875"/>
      <c r="CF121" s="936">
        <v>46.7</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402</v>
      </c>
      <c r="AB122" s="838"/>
      <c r="AC122" s="838"/>
      <c r="AD122" s="838"/>
      <c r="AE122" s="839"/>
      <c r="AF122" s="840" t="s">
        <v>402</v>
      </c>
      <c r="AG122" s="838"/>
      <c r="AH122" s="838"/>
      <c r="AI122" s="838"/>
      <c r="AJ122" s="839"/>
      <c r="AK122" s="840" t="s">
        <v>402</v>
      </c>
      <c r="AL122" s="838"/>
      <c r="AM122" s="838"/>
      <c r="AN122" s="838"/>
      <c r="AO122" s="839"/>
      <c r="AP122" s="885" t="s">
        <v>402</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22148057</v>
      </c>
      <c r="BR122" s="906"/>
      <c r="BS122" s="906"/>
      <c r="BT122" s="906"/>
      <c r="BU122" s="906"/>
      <c r="BV122" s="906">
        <v>20281094</v>
      </c>
      <c r="BW122" s="906"/>
      <c r="BX122" s="906"/>
      <c r="BY122" s="906"/>
      <c r="BZ122" s="906"/>
      <c r="CA122" s="906">
        <v>18350333</v>
      </c>
      <c r="CB122" s="906"/>
      <c r="CC122" s="906"/>
      <c r="CD122" s="906"/>
      <c r="CE122" s="906"/>
      <c r="CF122" s="907">
        <v>41.1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70288</v>
      </c>
      <c r="AB123" s="838"/>
      <c r="AC123" s="838"/>
      <c r="AD123" s="838"/>
      <c r="AE123" s="839"/>
      <c r="AF123" s="840">
        <v>62488</v>
      </c>
      <c r="AG123" s="838"/>
      <c r="AH123" s="838"/>
      <c r="AI123" s="838"/>
      <c r="AJ123" s="839"/>
      <c r="AK123" s="840">
        <v>54988</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459</v>
      </c>
      <c r="BP123" s="939"/>
      <c r="BQ123" s="893">
        <v>57535993</v>
      </c>
      <c r="BR123" s="894"/>
      <c r="BS123" s="894"/>
      <c r="BT123" s="894"/>
      <c r="BU123" s="894"/>
      <c r="BV123" s="894">
        <v>59079472</v>
      </c>
      <c r="BW123" s="894"/>
      <c r="BX123" s="894"/>
      <c r="BY123" s="894"/>
      <c r="BZ123" s="894"/>
      <c r="CA123" s="894">
        <v>58145731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402</v>
      </c>
      <c r="AB124" s="838"/>
      <c r="AC124" s="838"/>
      <c r="AD124" s="838"/>
      <c r="AE124" s="839"/>
      <c r="AF124" s="840" t="s">
        <v>460</v>
      </c>
      <c r="AG124" s="838"/>
      <c r="AH124" s="838"/>
      <c r="AI124" s="838"/>
      <c r="AJ124" s="839"/>
      <c r="AK124" s="840" t="s">
        <v>121</v>
      </c>
      <c r="AL124" s="838"/>
      <c r="AM124" s="838"/>
      <c r="AN124" s="838"/>
      <c r="AO124" s="839"/>
      <c r="AP124" s="885" t="s">
        <v>402</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402</v>
      </c>
      <c r="BW124" s="892"/>
      <c r="BX124" s="892"/>
      <c r="BY124" s="892"/>
      <c r="BZ124" s="892"/>
      <c r="CA124" s="892">
        <v>0.7</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402</v>
      </c>
      <c r="DH124" s="821"/>
      <c r="DI124" s="821"/>
      <c r="DJ124" s="821"/>
      <c r="DK124" s="822"/>
      <c r="DL124" s="823" t="s">
        <v>402</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402</v>
      </c>
      <c r="AB125" s="838"/>
      <c r="AC125" s="838"/>
      <c r="AD125" s="838"/>
      <c r="AE125" s="839"/>
      <c r="AF125" s="840" t="s">
        <v>402</v>
      </c>
      <c r="AG125" s="838"/>
      <c r="AH125" s="838"/>
      <c r="AI125" s="838"/>
      <c r="AJ125" s="839"/>
      <c r="AK125" s="840" t="s">
        <v>402</v>
      </c>
      <c r="AL125" s="838"/>
      <c r="AM125" s="838"/>
      <c r="AN125" s="838"/>
      <c r="AO125" s="839"/>
      <c r="AP125" s="885" t="s">
        <v>402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402</v>
      </c>
      <c r="DH125" s="903"/>
      <c r="DI125" s="903"/>
      <c r="DJ125" s="903"/>
      <c r="DK125" s="903"/>
      <c r="DL125" s="903" t="s">
        <v>402</v>
      </c>
      <c r="DM125" s="903"/>
      <c r="DN125" s="903"/>
      <c r="DO125" s="903"/>
      <c r="DP125" s="903"/>
      <c r="DQ125" s="903" t="s">
        <v>121</v>
      </c>
      <c r="DR125" s="903"/>
      <c r="DS125" s="903"/>
      <c r="DT125" s="903"/>
      <c r="DU125" s="903"/>
      <c r="DV125" s="904" t="s">
        <v>402</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78878</v>
      </c>
      <c r="AB126" s="838"/>
      <c r="AC126" s="838"/>
      <c r="AD126" s="838"/>
      <c r="AE126" s="839"/>
      <c r="AF126" s="840">
        <v>99000</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402</v>
      </c>
      <c r="DM126" s="875"/>
      <c r="DN126" s="875"/>
      <c r="DO126" s="875"/>
      <c r="DP126" s="875"/>
      <c r="DQ126" s="875" t="s">
        <v>402</v>
      </c>
      <c r="DR126" s="875"/>
      <c r="DS126" s="875"/>
      <c r="DT126" s="875"/>
      <c r="DU126" s="875"/>
      <c r="DV126" s="852" t="s">
        <v>121</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402</v>
      </c>
      <c r="DH127" s="875"/>
      <c r="DI127" s="875"/>
      <c r="DJ127" s="875"/>
      <c r="DK127" s="875"/>
      <c r="DL127" s="875" t="s">
        <v>402</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1527221</v>
      </c>
      <c r="AB128" s="859"/>
      <c r="AC128" s="859"/>
      <c r="AD128" s="859"/>
      <c r="AE128" s="860"/>
      <c r="AF128" s="861">
        <v>1581222</v>
      </c>
      <c r="AG128" s="859"/>
      <c r="AH128" s="859"/>
      <c r="AI128" s="859"/>
      <c r="AJ128" s="860"/>
      <c r="AK128" s="861">
        <v>1637556</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402</v>
      </c>
      <c r="BG128" s="845"/>
      <c r="BH128" s="845"/>
      <c r="BI128" s="845"/>
      <c r="BJ128" s="845"/>
      <c r="BK128" s="845"/>
      <c r="BL128" s="868"/>
      <c r="BM128" s="844">
        <v>11.3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402</v>
      </c>
      <c r="DH128" s="849"/>
      <c r="DI128" s="849"/>
      <c r="DJ128" s="849"/>
      <c r="DK128" s="849"/>
      <c r="DL128" s="849" t="s">
        <v>121</v>
      </c>
      <c r="DM128" s="849"/>
      <c r="DN128" s="849"/>
      <c r="DO128" s="849"/>
      <c r="DP128" s="849"/>
      <c r="DQ128" s="849" t="s">
        <v>121</v>
      </c>
      <c r="DR128" s="849"/>
      <c r="DS128" s="849"/>
      <c r="DT128" s="849"/>
      <c r="DU128" s="849"/>
      <c r="DV128" s="850" t="s">
        <v>402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48672338</v>
      </c>
      <c r="AB129" s="838"/>
      <c r="AC129" s="838"/>
      <c r="AD129" s="838"/>
      <c r="AE129" s="839"/>
      <c r="AF129" s="840">
        <v>49122189</v>
      </c>
      <c r="AG129" s="838"/>
      <c r="AH129" s="838"/>
      <c r="AI129" s="838"/>
      <c r="AJ129" s="839"/>
      <c r="AK129" s="840">
        <v>47022775</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16.3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2398029</v>
      </c>
      <c r="AB130" s="838"/>
      <c r="AC130" s="838"/>
      <c r="AD130" s="838"/>
      <c r="AE130" s="839"/>
      <c r="AF130" s="840">
        <v>2388920</v>
      </c>
      <c r="AG130" s="838"/>
      <c r="AH130" s="838"/>
      <c r="AI130" s="838"/>
      <c r="AJ130" s="839"/>
      <c r="AK130" s="840">
        <v>2352804</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46274309</v>
      </c>
      <c r="AB131" s="821"/>
      <c r="AC131" s="821"/>
      <c r="AD131" s="821"/>
      <c r="AE131" s="822"/>
      <c r="AF131" s="823">
        <v>46733269</v>
      </c>
      <c r="AG131" s="821"/>
      <c r="AH131" s="821"/>
      <c r="AI131" s="821"/>
      <c r="AJ131" s="822"/>
      <c r="AK131" s="823">
        <v>44669971</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0.7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1.0156867890000001</v>
      </c>
      <c r="AB132" s="801"/>
      <c r="AC132" s="801"/>
      <c r="AD132" s="801"/>
      <c r="AE132" s="802"/>
      <c r="AF132" s="803">
        <v>0.80990482399999997</v>
      </c>
      <c r="AG132" s="801"/>
      <c r="AH132" s="801"/>
      <c r="AI132" s="801"/>
      <c r="AJ132" s="802"/>
      <c r="AK132" s="803">
        <v>0.44389391900000003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1.8</v>
      </c>
      <c r="AB133" s="780"/>
      <c r="AC133" s="780"/>
      <c r="AD133" s="780"/>
      <c r="AE133" s="781"/>
      <c r="AF133" s="779">
        <v>1.3</v>
      </c>
      <c r="AG133" s="780"/>
      <c r="AH133" s="780"/>
      <c r="AI133" s="780"/>
      <c r="AJ133" s="781"/>
      <c r="AK133" s="779">
        <v>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oUiOYqAXN9AVledwLDNgDU7gjnD15Psk6x6EL+SUs86OeXEp4DTGXm66+c+wxszlb+gQ+cwoaFnqO+FIy2F5Q==" saltValue="CsSnBqcwh/n0jGYw+03K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CU97" sqref="CU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SPOg/GeFLzX2Iv0NAA+ff7R5xLFjugR8lT0xSq1wig96bGMkNjcl15+K2s/CwnPt995Ausk++SQOO9LupZCQ==" saltValue="Vs2ErFsvsR6gnpSjyfsJ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BF89" sqref="BF8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js9oM8BH2NHo+cMERrOXyQ1wH5+xK/xdIGcMCrWZ+Yga2rvnwLuIooXc8uJMEs2bVkcg4Y2QkHBIxfZ7SCodA==" saltValue="lFygeyOHTGuMPMwiLYTv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11739892</v>
      </c>
      <c r="AP9" s="292">
        <v>50500</v>
      </c>
      <c r="AQ9" s="293">
        <v>56379</v>
      </c>
      <c r="AR9" s="294">
        <v>-10.4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572171</v>
      </c>
      <c r="AP10" s="295">
        <v>2461</v>
      </c>
      <c r="AQ10" s="296">
        <v>2875</v>
      </c>
      <c r="AR10" s="297">
        <v>-14.4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65561</v>
      </c>
      <c r="AP11" s="295">
        <v>282</v>
      </c>
      <c r="AQ11" s="296">
        <v>2286</v>
      </c>
      <c r="AR11" s="297">
        <v>-87.7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389</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18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683527</v>
      </c>
      <c r="AP14" s="295">
        <v>2940</v>
      </c>
      <c r="AQ14" s="296">
        <v>2591</v>
      </c>
      <c r="AR14" s="297">
        <v>13.5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394691</v>
      </c>
      <c r="AP15" s="295">
        <v>1698</v>
      </c>
      <c r="AQ15" s="296">
        <v>1153</v>
      </c>
      <c r="AR15" s="297">
        <v>47.3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-737363</v>
      </c>
      <c r="AP16" s="295">
        <v>-3172</v>
      </c>
      <c r="AQ16" s="296">
        <v>-4687</v>
      </c>
      <c r="AR16" s="297">
        <v>-32.299999999999997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12718479</v>
      </c>
      <c r="AP17" s="295">
        <v>54709</v>
      </c>
      <c r="AQ17" s="296">
        <v>61004</v>
      </c>
      <c r="AR17" s="297">
        <v>-10.3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5.08</v>
      </c>
      <c r="AP21" s="308">
        <v>6.03</v>
      </c>
      <c r="AQ21" s="309">
        <v>-0.95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100.9</v>
      </c>
      <c r="AP22" s="313">
        <v>98.9</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3650846</v>
      </c>
      <c r="AP32" s="322">
        <v>15704</v>
      </c>
      <c r="AQ32" s="323">
        <v>35909</v>
      </c>
      <c r="AR32" s="324">
        <v>-56.3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v>21</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14</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294760</v>
      </c>
      <c r="AP35" s="322">
        <v>1268</v>
      </c>
      <c r="AQ35" s="323">
        <v>5374</v>
      </c>
      <c r="AR35" s="324">
        <v>-76.400000000000006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188053</v>
      </c>
      <c r="AP36" s="322">
        <v>809</v>
      </c>
      <c r="AQ36" s="323">
        <v>1388</v>
      </c>
      <c r="AR36" s="324">
        <v>-41.7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54988</v>
      </c>
      <c r="AP37" s="322">
        <v>237</v>
      </c>
      <c r="AQ37" s="323">
        <v>1331</v>
      </c>
      <c r="AR37" s="324">
        <v>-82.2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1</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-1637556</v>
      </c>
      <c r="AP39" s="322">
        <v>-7044</v>
      </c>
      <c r="AQ39" s="323">
        <v>-8211</v>
      </c>
      <c r="AR39" s="324">
        <v>-14.2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-2352804</v>
      </c>
      <c r="AP40" s="322">
        <v>-10121</v>
      </c>
      <c r="AQ40" s="323">
        <v>-26164</v>
      </c>
      <c r="AR40" s="324">
        <v>-61.3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198287</v>
      </c>
      <c r="AP41" s="322">
        <v>853</v>
      </c>
      <c r="AQ41" s="323">
        <v>9663</v>
      </c>
      <c r="AR41" s="324">
        <v>-91.2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8006716</v>
      </c>
      <c r="AN51" s="344">
        <v>35794</v>
      </c>
      <c r="AO51" s="345">
        <v>8.1999999999999993</v>
      </c>
      <c r="AP51" s="346">
        <v>43141</v>
      </c>
      <c r="AQ51" s="347">
        <v>9.4</v>
      </c>
      <c r="AR51" s="348">
        <v>-1.2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3904886</v>
      </c>
      <c r="AN52" s="352">
        <v>17457</v>
      </c>
      <c r="AO52" s="353">
        <v>-6.8</v>
      </c>
      <c r="AP52" s="354">
        <v>21887</v>
      </c>
      <c r="AQ52" s="355">
        <v>-2.4</v>
      </c>
      <c r="AR52" s="356">
        <v>-4.4000000000000004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10189417</v>
      </c>
      <c r="AN53" s="344">
        <v>45450</v>
      </c>
      <c r="AO53" s="345">
        <v>27</v>
      </c>
      <c r="AP53" s="346">
        <v>45117</v>
      </c>
      <c r="AQ53" s="347">
        <v>4.5999999999999996</v>
      </c>
      <c r="AR53" s="348">
        <v>22.4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5036120</v>
      </c>
      <c r="AN54" s="352">
        <v>22464</v>
      </c>
      <c r="AO54" s="353">
        <v>28.7</v>
      </c>
      <c r="AP54" s="354">
        <v>25589</v>
      </c>
      <c r="AQ54" s="355">
        <v>16.899999999999999</v>
      </c>
      <c r="AR54" s="356">
        <v>11.8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10185671</v>
      </c>
      <c r="AN55" s="344">
        <v>44987</v>
      </c>
      <c r="AO55" s="345">
        <v>-1</v>
      </c>
      <c r="AP55" s="346">
        <v>43532</v>
      </c>
      <c r="AQ55" s="347">
        <v>-3.5</v>
      </c>
      <c r="AR55" s="348">
        <v>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5256111</v>
      </c>
      <c r="AN56" s="352">
        <v>23215</v>
      </c>
      <c r="AO56" s="353">
        <v>3.3</v>
      </c>
      <c r="AP56" s="354">
        <v>25435</v>
      </c>
      <c r="AQ56" s="355">
        <v>-0.6</v>
      </c>
      <c r="AR56" s="356">
        <v>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10496044</v>
      </c>
      <c r="AN57" s="344">
        <v>45658</v>
      </c>
      <c r="AO57" s="345">
        <v>1.5</v>
      </c>
      <c r="AP57" s="346">
        <v>47673</v>
      </c>
      <c r="AQ57" s="347">
        <v>9.5</v>
      </c>
      <c r="AR57" s="348">
        <v>-8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7531708</v>
      </c>
      <c r="AN58" s="352">
        <v>32763</v>
      </c>
      <c r="AO58" s="353">
        <v>41.1</v>
      </c>
      <c r="AP58" s="354">
        <v>28383</v>
      </c>
      <c r="AQ58" s="355">
        <v>11.6</v>
      </c>
      <c r="AR58" s="356">
        <v>29.5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11231151</v>
      </c>
      <c r="AN59" s="344">
        <v>48312</v>
      </c>
      <c r="AO59" s="345">
        <v>5.8</v>
      </c>
      <c r="AP59" s="346">
        <v>54233</v>
      </c>
      <c r="AQ59" s="347">
        <v>13.8</v>
      </c>
      <c r="AR59" s="348">
        <v>-8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6884161</v>
      </c>
      <c r="AN60" s="352">
        <v>29613</v>
      </c>
      <c r="AO60" s="353">
        <v>-9.6</v>
      </c>
      <c r="AP60" s="354">
        <v>26058</v>
      </c>
      <c r="AQ60" s="355">
        <v>-8.1999999999999993</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10021800</v>
      </c>
      <c r="AN61" s="359">
        <v>44040</v>
      </c>
      <c r="AO61" s="360">
        <v>8.3000000000000007</v>
      </c>
      <c r="AP61" s="361">
        <v>46739</v>
      </c>
      <c r="AQ61" s="362">
        <v>6.8</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5722597</v>
      </c>
      <c r="AN62" s="352">
        <v>25102</v>
      </c>
      <c r="AO62" s="353">
        <v>11.3</v>
      </c>
      <c r="AP62" s="354">
        <v>25470</v>
      </c>
      <c r="AQ62" s="355">
        <v>3.5</v>
      </c>
      <c r="AR62" s="356">
        <v>7.8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BSfdxZW3BYkA87KVeEF0/lxFNWLsSXnB5yq4ZVNPMpIuiViu71FQLS6aFNzgvSoAro/eI+SYzc7hUlflV7yiA==" saltValue="rotPQd9Bl4X9v00xyHVY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uF4rMwq5YEHW/ZUPlBK7clq5ZK5q+0t7BXDsabMPU0ERIYjlWhPlcuEo94ESz6FkeQ3EO8dYRxopEevCoZl8Q==" saltValue="tj8YQ9VdW0ecCIVZNtoF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3CbzJW1+Duav/eJPe2OPRKpE75Je5erCiF4YLYevRC2JKpe2Zpc64sFZ1dVaqZ+mqLq1gpT7JiuL4vWMQ83TA==" saltValue="r8u5z3Skio3Z7F/I7BYU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7.82</v>
      </c>
      <c r="G47" s="12">
        <v>9.61</v>
      </c>
      <c r="H47" s="12">
        <v>10.86</v>
      </c>
      <c r="I47" s="12">
        <v>10.45</v>
      </c>
      <c r="J47" s="13">
        <v>12.12</v>
      </c>
    </row>
    <row r="48" spans="2:10" ht="57.75" customHeight="1" x14ac:dyDescent="0.15">
      <c r="B48" s="14"/>
      <c r="C48" s="1214" t="s">
        <v>4</v>
      </c>
      <c r="D48" s="1214"/>
      <c r="E48" s="1215"/>
      <c r="F48" s="15">
        <v>10.199999999999999</v>
      </c>
      <c r="G48" s="16">
        <v>12.21</v>
      </c>
      <c r="H48" s="16">
        <v>11.02</v>
      </c>
      <c r="I48" s="16">
        <v>6.79</v>
      </c>
      <c r="J48" s="17">
        <v>8.16</v>
      </c>
    </row>
    <row r="49" spans="2:10" ht="57.75" customHeight="1" thickBot="1" x14ac:dyDescent="0.2">
      <c r="B49" s="18"/>
      <c r="C49" s="1216" t="s">
        <v>5</v>
      </c>
      <c r="D49" s="1216"/>
      <c r="E49" s="1217"/>
      <c r="F49" s="19">
        <v>4.8099999999999996</v>
      </c>
      <c r="G49" s="20">
        <v>5.21</v>
      </c>
      <c r="H49" s="20">
        <v>1.37</v>
      </c>
      <c r="I49" s="20" t="s">
        <v>546</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6L7PddTT77O+zTP1qCVqIUxQP/oxToTmFJRzx1P0sFOj2IvPewzXOR7OhbdXUI0Mn7E9cIUO91ArsY/zEKhOA==" saltValue="isdm8lBniA6cX5apBzDZ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547</v>
      </c>
      <c r="D34" s="1224"/>
      <c r="E34" s="1225"/>
      <c r="F34" s="32">
        <v>10.199999999999999</v>
      </c>
      <c r="G34" s="33">
        <v>12.21</v>
      </c>
      <c r="H34" s="33">
        <v>11.02</v>
      </c>
      <c r="I34" s="33">
        <v>6.78</v>
      </c>
      <c r="J34" s="34">
        <v>8.16</v>
      </c>
      <c r="K34" s="22"/>
      <c r="L34" s="22"/>
      <c r="M34" s="22"/>
      <c r="N34" s="22"/>
      <c r="O34" s="22"/>
      <c r="P34" s="22"/>
    </row>
    <row r="35" spans="1:16" ht="39" customHeight="1" x14ac:dyDescent="0.15">
      <c r="A35" s="22"/>
      <c r="B35" s="35"/>
      <c r="C35" s="1218" t="s">
        <v>548</v>
      </c>
      <c r="D35" s="1219"/>
      <c r="E35" s="1220"/>
      <c r="F35" s="36">
        <v>0.51</v>
      </c>
      <c r="G35" s="37">
        <v>0.49</v>
      </c>
      <c r="H35" s="37">
        <v>1.06</v>
      </c>
      <c r="I35" s="37">
        <v>0.7</v>
      </c>
      <c r="J35" s="38">
        <v>0.52</v>
      </c>
      <c r="K35" s="22"/>
      <c r="L35" s="22"/>
      <c r="M35" s="22"/>
      <c r="N35" s="22"/>
      <c r="O35" s="22"/>
      <c r="P35" s="22"/>
    </row>
    <row r="36" spans="1:16" ht="39" customHeight="1" x14ac:dyDescent="0.15">
      <c r="A36" s="22"/>
      <c r="B36" s="35"/>
      <c r="C36" s="1218" t="s">
        <v>549</v>
      </c>
      <c r="D36" s="1219"/>
      <c r="E36" s="1220"/>
      <c r="F36" s="36">
        <v>0.06</v>
      </c>
      <c r="G36" s="37">
        <v>0.17</v>
      </c>
      <c r="H36" s="37">
        <v>0.04</v>
      </c>
      <c r="I36" s="37">
        <v>0.17</v>
      </c>
      <c r="J36" s="38">
        <v>0.13</v>
      </c>
      <c r="K36" s="22"/>
      <c r="L36" s="22"/>
      <c r="M36" s="22"/>
      <c r="N36" s="22"/>
      <c r="O36" s="22"/>
      <c r="P36" s="22"/>
    </row>
    <row r="37" spans="1:16" ht="39" customHeight="1" x14ac:dyDescent="0.15">
      <c r="A37" s="22"/>
      <c r="B37" s="35"/>
      <c r="C37" s="1218" t="s">
        <v>550</v>
      </c>
      <c r="D37" s="1219"/>
      <c r="E37" s="1220"/>
      <c r="F37" s="36">
        <v>0.22</v>
      </c>
      <c r="G37" s="37">
        <v>0.11</v>
      </c>
      <c r="H37" s="37">
        <v>0.2</v>
      </c>
      <c r="I37" s="37">
        <v>0.15</v>
      </c>
      <c r="J37" s="38">
        <v>0.1</v>
      </c>
      <c r="K37" s="22"/>
      <c r="L37" s="22"/>
      <c r="M37" s="22"/>
      <c r="N37" s="22"/>
      <c r="O37" s="22"/>
      <c r="P37" s="22"/>
    </row>
    <row r="38" spans="1:16" ht="39" customHeight="1" x14ac:dyDescent="0.15">
      <c r="A38" s="22"/>
      <c r="B38" s="35"/>
      <c r="C38" s="1218" t="s">
        <v>551</v>
      </c>
      <c r="D38" s="1219"/>
      <c r="E38" s="1220"/>
      <c r="F38" s="36">
        <v>7.0000000000000007E-2</v>
      </c>
      <c r="G38" s="37">
        <v>0.02</v>
      </c>
      <c r="H38" s="37">
        <v>0.04</v>
      </c>
      <c r="I38" s="37">
        <v>0.03</v>
      </c>
      <c r="J38" s="38">
        <v>0.02</v>
      </c>
      <c r="K38" s="22"/>
      <c r="L38" s="22"/>
      <c r="M38" s="22"/>
      <c r="N38" s="22"/>
      <c r="O38" s="22"/>
      <c r="P38" s="22"/>
    </row>
    <row r="39" spans="1:16" ht="39" customHeight="1" x14ac:dyDescent="0.15">
      <c r="A39" s="22"/>
      <c r="B39" s="35"/>
      <c r="C39" s="1218" t="s">
        <v>552</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554</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KAM6Frs63tAyW2LrXKX/6xUO/SyfTrVBmge6tG+HCYhvfaELa50iVQHooxMzUeLBpG4qZudn6XcnNRqrzB0Ag==" saltValue="eoe8ZaUQZfsohmYw5Brc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4398</v>
      </c>
      <c r="L45" s="60">
        <v>4423</v>
      </c>
      <c r="M45" s="60">
        <v>3731</v>
      </c>
      <c r="N45" s="60">
        <v>3585</v>
      </c>
      <c r="O45" s="61">
        <v>3651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163</v>
      </c>
      <c r="L48" s="64">
        <v>167</v>
      </c>
      <c r="M48" s="64">
        <v>212</v>
      </c>
      <c r="N48" s="64">
        <v>244</v>
      </c>
      <c r="O48" s="65">
        <v>295</v>
      </c>
      <c r="P48" s="48"/>
      <c r="Q48" s="48"/>
      <c r="R48" s="48"/>
      <c r="S48" s="48"/>
      <c r="T48" s="48"/>
      <c r="U48" s="48"/>
    </row>
    <row r="49" spans="1:21" ht="30.75" customHeight="1" x14ac:dyDescent="0.15">
      <c r="A49" s="48"/>
      <c r="B49" s="1236"/>
      <c r="C49" s="1237"/>
      <c r="D49" s="62"/>
      <c r="E49" s="1228" t="s">
        <v>15</v>
      </c>
      <c r="F49" s="1228"/>
      <c r="G49" s="1228"/>
      <c r="H49" s="1228"/>
      <c r="I49" s="1228"/>
      <c r="J49" s="1229"/>
      <c r="K49" s="63">
        <v>108</v>
      </c>
      <c r="L49" s="64">
        <v>89</v>
      </c>
      <c r="M49" s="64">
        <v>149</v>
      </c>
      <c r="N49" s="64">
        <v>204</v>
      </c>
      <c r="O49" s="65">
        <v>188</v>
      </c>
      <c r="P49" s="48"/>
      <c r="Q49" s="48"/>
      <c r="R49" s="48"/>
      <c r="S49" s="48"/>
      <c r="T49" s="48"/>
      <c r="U49" s="48"/>
    </row>
    <row r="50" spans="1:21" ht="30.75" customHeight="1" x14ac:dyDescent="0.15">
      <c r="A50" s="48"/>
      <c r="B50" s="1236"/>
      <c r="C50" s="1237"/>
      <c r="D50" s="62"/>
      <c r="E50" s="1228" t="s">
        <v>16</v>
      </c>
      <c r="F50" s="1228"/>
      <c r="G50" s="1228"/>
      <c r="H50" s="1228"/>
      <c r="I50" s="1228"/>
      <c r="J50" s="1229"/>
      <c r="K50" s="63">
        <v>462</v>
      </c>
      <c r="L50" s="64">
        <v>604</v>
      </c>
      <c r="M50" s="64">
        <v>304</v>
      </c>
      <c r="N50" s="64">
        <v>316</v>
      </c>
      <c r="O50" s="65">
        <v>55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4203</v>
      </c>
      <c r="L52" s="64">
        <v>4349</v>
      </c>
      <c r="M52" s="64">
        <v>3925</v>
      </c>
      <c r="N52" s="64">
        <v>3970</v>
      </c>
      <c r="O52" s="65">
        <v>3991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928</v>
      </c>
      <c r="L53" s="69">
        <v>934</v>
      </c>
      <c r="M53" s="69">
        <v>471</v>
      </c>
      <c r="N53" s="69">
        <v>379</v>
      </c>
      <c r="O53" s="70">
        <v>198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rrfbGPal+8PjFxITS0oNf25iGZQM4Ncn0yuR6GgHa754P5j3LIjZyDWXCSq95h+4YHJlsFsAtaFNU6oJV9EfQ==" saltValue="iNDYJwRGEYBOMeHNT5st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40740</v>
      </c>
      <c r="J41" s="83">
        <v>39725</v>
      </c>
      <c r="K41" s="83">
        <v>39028</v>
      </c>
      <c r="L41" s="83">
        <v>39576</v>
      </c>
      <c r="M41" s="84">
        <v>39484</v>
      </c>
    </row>
    <row r="42" spans="2:13" ht="27.75" customHeight="1" x14ac:dyDescent="0.15">
      <c r="B42" s="1244"/>
      <c r="C42" s="1245"/>
      <c r="D42" s="85"/>
      <c r="E42" s="1248" t="s">
        <v>25</v>
      </c>
      <c r="F42" s="1248"/>
      <c r="G42" s="1248"/>
      <c r="H42" s="1249"/>
      <c r="I42" s="86">
        <v>4115</v>
      </c>
      <c r="J42" s="87">
        <v>3712</v>
      </c>
      <c r="K42" s="87">
        <v>2890</v>
      </c>
      <c r="L42" s="87">
        <v>2878</v>
      </c>
      <c r="M42" s="88">
        <v>3536</v>
      </c>
    </row>
    <row r="43" spans="2:13" ht="27.75" customHeight="1" x14ac:dyDescent="0.15">
      <c r="B43" s="1244"/>
      <c r="C43" s="1245"/>
      <c r="D43" s="85"/>
      <c r="E43" s="1248" t="s">
        <v>26</v>
      </c>
      <c r="F43" s="1248"/>
      <c r="G43" s="1248"/>
      <c r="H43" s="1249"/>
      <c r="I43" s="86">
        <v>2969</v>
      </c>
      <c r="J43" s="87">
        <v>3206</v>
      </c>
      <c r="K43" s="87">
        <v>4145</v>
      </c>
      <c r="L43" s="87">
        <v>4986</v>
      </c>
      <c r="M43" s="88">
        <v>5886</v>
      </c>
    </row>
    <row r="44" spans="2:13" ht="27.75" customHeight="1" x14ac:dyDescent="0.15">
      <c r="B44" s="1244"/>
      <c r="C44" s="1245"/>
      <c r="D44" s="85"/>
      <c r="E44" s="1248" t="s">
        <v>27</v>
      </c>
      <c r="F44" s="1248"/>
      <c r="G44" s="1248"/>
      <c r="H44" s="1249"/>
      <c r="I44" s="86">
        <v>2182</v>
      </c>
      <c r="J44" s="87">
        <v>2122</v>
      </c>
      <c r="K44" s="87">
        <v>1965</v>
      </c>
      <c r="L44" s="87">
        <v>1759</v>
      </c>
      <c r="M44" s="88">
        <v>1507</v>
      </c>
    </row>
    <row r="45" spans="2:13" ht="27.75" customHeight="1" x14ac:dyDescent="0.15">
      <c r="B45" s="1244"/>
      <c r="C45" s="1245"/>
      <c r="D45" s="85"/>
      <c r="E45" s="1248" t="s">
        <v>28</v>
      </c>
      <c r="F45" s="1248"/>
      <c r="G45" s="1248"/>
      <c r="H45" s="1249"/>
      <c r="I45" s="86">
        <v>8661</v>
      </c>
      <c r="J45" s="87">
        <v>8186</v>
      </c>
      <c r="K45" s="87">
        <v>8171</v>
      </c>
      <c r="L45" s="87">
        <v>8350</v>
      </c>
      <c r="M45" s="88">
        <v>8046</v>
      </c>
    </row>
    <row r="46" spans="2:13" ht="27.75" customHeight="1" x14ac:dyDescent="0.15">
      <c r="B46" s="1244"/>
      <c r="C46" s="1245"/>
      <c r="D46" s="89"/>
      <c r="E46" s="1248" t="s">
        <v>29</v>
      </c>
      <c r="F46" s="1248"/>
      <c r="G46" s="1248"/>
      <c r="H46" s="1249"/>
      <c r="I46" s="86" t="s">
        <v>498</v>
      </c>
      <c r="J46" s="87" t="s">
        <v>498</v>
      </c>
      <c r="K46" s="87" t="s">
        <v>498</v>
      </c>
      <c r="L46" s="87" t="s">
        <v>498</v>
      </c>
      <c r="M46" s="88" t="s">
        <v>498</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8920</v>
      </c>
      <c r="J50" s="87">
        <v>10737</v>
      </c>
      <c r="K50" s="87">
        <v>14582</v>
      </c>
      <c r="L50" s="87">
        <v>17739</v>
      </c>
      <c r="M50" s="88">
        <v>18936</v>
      </c>
    </row>
    <row r="51" spans="2:13" ht="27.75" customHeight="1" x14ac:dyDescent="0.15">
      <c r="B51" s="1244"/>
      <c r="C51" s="1245"/>
      <c r="D51" s="85"/>
      <c r="E51" s="1248" t="s">
        <v>35</v>
      </c>
      <c r="F51" s="1248"/>
      <c r="G51" s="1248"/>
      <c r="H51" s="1249"/>
      <c r="I51" s="86">
        <v>19990</v>
      </c>
      <c r="J51" s="87">
        <v>20331</v>
      </c>
      <c r="K51" s="87">
        <v>20806</v>
      </c>
      <c r="L51" s="87">
        <v>21060</v>
      </c>
      <c r="M51" s="88">
        <v>20860</v>
      </c>
    </row>
    <row r="52" spans="2:13" ht="27.75" customHeight="1" x14ac:dyDescent="0.15">
      <c r="B52" s="1246"/>
      <c r="C52" s="1247"/>
      <c r="D52" s="85"/>
      <c r="E52" s="1248" t="s">
        <v>36</v>
      </c>
      <c r="F52" s="1248"/>
      <c r="G52" s="1248"/>
      <c r="H52" s="1249"/>
      <c r="I52" s="86">
        <v>26465</v>
      </c>
      <c r="J52" s="87">
        <v>24208</v>
      </c>
      <c r="K52" s="87">
        <v>22148</v>
      </c>
      <c r="L52" s="87">
        <v>20281</v>
      </c>
      <c r="M52" s="88">
        <v>18350</v>
      </c>
    </row>
    <row r="53" spans="2:13" ht="27.75" customHeight="1" thickBot="1" x14ac:dyDescent="0.2">
      <c r="B53" s="1250" t="s">
        <v>37</v>
      </c>
      <c r="C53" s="1251"/>
      <c r="D53" s="92"/>
      <c r="E53" s="1252" t="s">
        <v>38</v>
      </c>
      <c r="F53" s="1252"/>
      <c r="G53" s="1252"/>
      <c r="H53" s="1253"/>
      <c r="I53" s="93">
        <v>3292</v>
      </c>
      <c r="J53" s="94">
        <v>1676</v>
      </c>
      <c r="K53" s="94">
        <v>-1336</v>
      </c>
      <c r="L53" s="94">
        <v>-1531</v>
      </c>
      <c r="M53" s="95">
        <v>314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DwFYRqc9UKllF2cJfEGSdyzQysUI/SILUkWRUvkeS/Pg3IFKvyDtbeTMNPH0SaeVdEpf9hcAlGvgqTffS0c9Q==" saltValue="4vBryDzR1jmNNGl2oTFQ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5286</v>
      </c>
      <c r="G55" s="107">
        <v>5133</v>
      </c>
      <c r="H55" s="108">
        <v>5701</v>
      </c>
    </row>
    <row r="56" spans="2:8" ht="52.5" customHeight="1" x14ac:dyDescent="0.15">
      <c r="B56" s="109"/>
      <c r="C56" s="1271" t="s">
        <v>42</v>
      </c>
      <c r="D56" s="1271"/>
      <c r="E56" s="1272"/>
      <c r="F56" s="110">
        <v>43</v>
      </c>
      <c r="G56" s="110">
        <v>43</v>
      </c>
      <c r="H56" s="111">
        <v>43</v>
      </c>
    </row>
    <row r="57" spans="2:8" ht="53.25" customHeight="1" x14ac:dyDescent="0.15">
      <c r="B57" s="109"/>
      <c r="C57" s="1273" t="s">
        <v>43</v>
      </c>
      <c r="D57" s="1273"/>
      <c r="E57" s="1274"/>
      <c r="F57" s="112">
        <v>8212</v>
      </c>
      <c r="G57" s="112">
        <v>11148</v>
      </c>
      <c r="H57" s="113">
        <v>11658</v>
      </c>
    </row>
    <row r="58" spans="2:8" ht="45.75" customHeight="1" x14ac:dyDescent="0.15">
      <c r="B58" s="114"/>
      <c r="C58" s="1261" t="s">
        <v>577</v>
      </c>
      <c r="D58" s="1262"/>
      <c r="E58" s="1263"/>
      <c r="F58" s="115">
        <v>4605</v>
      </c>
      <c r="G58" s="115">
        <v>7007</v>
      </c>
      <c r="H58" s="116">
        <v>7183</v>
      </c>
    </row>
    <row r="59" spans="2:8" ht="45.75" customHeight="1" x14ac:dyDescent="0.15">
      <c r="B59" s="114"/>
      <c r="C59" s="1261" t="s">
        <v>578</v>
      </c>
      <c r="D59" s="1262"/>
      <c r="E59" s="1263"/>
      <c r="F59" s="115">
        <v>1889</v>
      </c>
      <c r="G59" s="115">
        <v>2005</v>
      </c>
      <c r="H59" s="116">
        <v>2087</v>
      </c>
    </row>
    <row r="60" spans="2:8" ht="45.75" customHeight="1" x14ac:dyDescent="0.15">
      <c r="B60" s="114"/>
      <c r="C60" s="1261" t="s">
        <v>579</v>
      </c>
      <c r="D60" s="1262"/>
      <c r="E60" s="1263"/>
      <c r="F60" s="115">
        <v>1166</v>
      </c>
      <c r="G60" s="115">
        <v>1589</v>
      </c>
      <c r="H60" s="116">
        <v>1744</v>
      </c>
    </row>
    <row r="61" spans="2:8" ht="45.75" customHeight="1" x14ac:dyDescent="0.15">
      <c r="B61" s="114"/>
      <c r="C61" s="1261" t="s">
        <v>580</v>
      </c>
      <c r="D61" s="1262"/>
      <c r="E61" s="1263"/>
      <c r="F61" s="115">
        <v>226</v>
      </c>
      <c r="G61" s="115">
        <v>229</v>
      </c>
      <c r="H61" s="116">
        <v>237</v>
      </c>
    </row>
    <row r="62" spans="2:8" ht="45.75" customHeight="1" thickBot="1" x14ac:dyDescent="0.2">
      <c r="B62" s="117"/>
      <c r="C62" s="1264" t="s">
        <v>581</v>
      </c>
      <c r="D62" s="1265"/>
      <c r="E62" s="1266"/>
      <c r="F62" s="118">
        <v>105</v>
      </c>
      <c r="G62" s="118">
        <v>100</v>
      </c>
      <c r="H62" s="119">
        <v>196</v>
      </c>
    </row>
    <row r="63" spans="2:8" ht="52.5" customHeight="1" thickBot="1" x14ac:dyDescent="0.2">
      <c r="B63" s="120"/>
      <c r="C63" s="1267" t="s">
        <v>44</v>
      </c>
      <c r="D63" s="1267"/>
      <c r="E63" s="1268"/>
      <c r="F63" s="121">
        <v>13541</v>
      </c>
      <c r="G63" s="121">
        <v>16324</v>
      </c>
      <c r="H63" s="122">
        <v>17403</v>
      </c>
    </row>
    <row r="64" spans="2:8" ht="15" customHeight="1" x14ac:dyDescent="0.15"/>
    <row r="65" ht="0" hidden="1" customHeight="1" x14ac:dyDescent="0.15"/>
    <row r="66" ht="0" hidden="1" customHeight="1" x14ac:dyDescent="0.15"/>
  </sheetData>
  <sheetProtection algorithmName="SHA-512" hashValue="IU08DMAALBICETHluyQWU1vT8VKXfmVeyaGpiDNbE55TY5kfHyDWrcuGRi9HWud6dN2JuuZxgw9E0jH7TEcPsw==" saltValue="ZyGv7EPZb9KK123Tnk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541</v>
      </c>
      <c r="BQ50" s="1288"/>
      <c r="BR50" s="1288"/>
      <c r="BS50" s="1288"/>
      <c r="BT50" s="1288"/>
      <c r="BU50" s="1288"/>
      <c r="BV50" s="1288"/>
      <c r="BW50" s="1288"/>
      <c r="BX50" s="1288" t="s">
        <v>542</v>
      </c>
      <c r="BY50" s="1288"/>
      <c r="BZ50" s="1288"/>
      <c r="CA50" s="1288"/>
      <c r="CB50" s="1288"/>
      <c r="CC50" s="1288"/>
      <c r="CD50" s="1288"/>
      <c r="CE50" s="1288"/>
      <c r="CF50" s="1288" t="s">
        <v>543</v>
      </c>
      <c r="CG50" s="1288"/>
      <c r="CH50" s="1288"/>
      <c r="CI50" s="1288"/>
      <c r="CJ50" s="1288"/>
      <c r="CK50" s="1288"/>
      <c r="CL50" s="1288"/>
      <c r="CM50" s="1288"/>
      <c r="CN50" s="1288" t="s">
        <v>544</v>
      </c>
      <c r="CO50" s="1288"/>
      <c r="CP50" s="1288"/>
      <c r="CQ50" s="1288"/>
      <c r="CR50" s="1288"/>
      <c r="CS50" s="1288"/>
      <c r="CT50" s="1288"/>
      <c r="CU50" s="1288"/>
      <c r="CV50" s="1288" t="s">
        <v>545</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62.8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590</v>
      </c>
      <c r="AO55" s="1288"/>
      <c r="AP55" s="1288"/>
      <c r="AQ55" s="1288"/>
      <c r="AR55" s="1288"/>
      <c r="AS55" s="1288"/>
      <c r="AT55" s="1288"/>
      <c r="AU55" s="1288"/>
      <c r="AV55" s="1288"/>
      <c r="AW55" s="1288"/>
      <c r="AX55" s="1288"/>
      <c r="AY55" s="1288"/>
      <c r="AZ55" s="1288"/>
      <c r="BA55" s="1288"/>
      <c r="BB55" s="1292" t="s">
        <v>588</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27.1</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589</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58.7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80"/>
    </row>
    <row r="67" spans="2:107" x14ac:dyDescent="0.15">
      <c r="B67" s="374"/>
      <c r="AN67" s="1278"/>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80"/>
    </row>
    <row r="68" spans="2:107" x14ac:dyDescent="0.15">
      <c r="B68" s="374"/>
      <c r="AN68" s="1278"/>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541</v>
      </c>
      <c r="BQ72" s="1288"/>
      <c r="BR72" s="1288"/>
      <c r="BS72" s="1288"/>
      <c r="BT72" s="1288"/>
      <c r="BU72" s="1288"/>
      <c r="BV72" s="1288"/>
      <c r="BW72" s="1288"/>
      <c r="BX72" s="1288" t="s">
        <v>542</v>
      </c>
      <c r="BY72" s="1288"/>
      <c r="BZ72" s="1288"/>
      <c r="CA72" s="1288"/>
      <c r="CB72" s="1288"/>
      <c r="CC72" s="1288"/>
      <c r="CD72" s="1288"/>
      <c r="CE72" s="1288"/>
      <c r="CF72" s="1288" t="s">
        <v>543</v>
      </c>
      <c r="CG72" s="1288"/>
      <c r="CH72" s="1288"/>
      <c r="CI72" s="1288"/>
      <c r="CJ72" s="1288"/>
      <c r="CK72" s="1288"/>
      <c r="CL72" s="1288"/>
      <c r="CM72" s="1288"/>
      <c r="CN72" s="1288" t="s">
        <v>544</v>
      </c>
      <c r="CO72" s="1288"/>
      <c r="CP72" s="1288"/>
      <c r="CQ72" s="1288"/>
      <c r="CR72" s="1288"/>
      <c r="CS72" s="1288"/>
      <c r="CT72" s="1288"/>
      <c r="CU72" s="1288"/>
      <c r="CV72" s="1288" t="s">
        <v>545</v>
      </c>
      <c r="CW72" s="1288"/>
      <c r="CX72" s="1288"/>
      <c r="CY72" s="1288"/>
      <c r="CZ72" s="1288"/>
      <c r="DA72" s="1288"/>
      <c r="DB72" s="1288"/>
      <c r="DC72" s="1288"/>
    </row>
    <row r="73" spans="2:107" x14ac:dyDescent="0.15">
      <c r="B73" s="374"/>
      <c r="G73" s="1295"/>
      <c r="H73" s="1295"/>
      <c r="I73" s="1295"/>
      <c r="J73" s="1295"/>
      <c r="K73" s="1297"/>
      <c r="L73" s="1297"/>
      <c r="M73" s="1297"/>
      <c r="N73" s="1297"/>
      <c r="AM73" s="383"/>
      <c r="AN73" s="1292" t="s">
        <v>587</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90">
        <v>8.3000000000000007</v>
      </c>
      <c r="BQ73" s="1290"/>
      <c r="BR73" s="1290"/>
      <c r="BS73" s="1290"/>
      <c r="BT73" s="1290"/>
      <c r="BU73" s="1290"/>
      <c r="BV73" s="1290"/>
      <c r="BW73" s="1290"/>
      <c r="BX73" s="1290">
        <v>3.9</v>
      </c>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v>0.7</v>
      </c>
      <c r="CW73" s="1290"/>
      <c r="CX73" s="1290"/>
      <c r="CY73" s="1290"/>
      <c r="CZ73" s="1290"/>
      <c r="DA73" s="1290"/>
      <c r="DB73" s="1290"/>
      <c r="DC73" s="1290"/>
    </row>
    <row r="74" spans="2:107" x14ac:dyDescent="0.15">
      <c r="B74" s="374"/>
      <c r="G74" s="1295"/>
      <c r="H74" s="1295"/>
      <c r="I74" s="1295"/>
      <c r="J74" s="1295"/>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2.2000000000000002</v>
      </c>
      <c r="BQ75" s="1290"/>
      <c r="BR75" s="1290"/>
      <c r="BS75" s="1290"/>
      <c r="BT75" s="1290"/>
      <c r="BU75" s="1290"/>
      <c r="BV75" s="1290"/>
      <c r="BW75" s="1290"/>
      <c r="BX75" s="1290">
        <v>2.2999999999999998</v>
      </c>
      <c r="BY75" s="1290"/>
      <c r="BZ75" s="1290"/>
      <c r="CA75" s="1290"/>
      <c r="CB75" s="1290"/>
      <c r="CC75" s="1290"/>
      <c r="CD75" s="1290"/>
      <c r="CE75" s="1290"/>
      <c r="CF75" s="1290">
        <v>1.8</v>
      </c>
      <c r="CG75" s="1290"/>
      <c r="CH75" s="1290"/>
      <c r="CI75" s="1290"/>
      <c r="CJ75" s="1290"/>
      <c r="CK75" s="1290"/>
      <c r="CL75" s="1290"/>
      <c r="CM75" s="1290"/>
      <c r="CN75" s="1290">
        <v>1.3</v>
      </c>
      <c r="CO75" s="1290"/>
      <c r="CP75" s="1290"/>
      <c r="CQ75" s="1290"/>
      <c r="CR75" s="1290"/>
      <c r="CS75" s="1290"/>
      <c r="CT75" s="1290"/>
      <c r="CU75" s="1290"/>
      <c r="CV75" s="1290">
        <v>0.7</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7"/>
      <c r="L77" s="1297"/>
      <c r="M77" s="1297"/>
      <c r="N77" s="1297"/>
      <c r="AN77" s="1288" t="s">
        <v>590</v>
      </c>
      <c r="AO77" s="1288"/>
      <c r="AP77" s="1288"/>
      <c r="AQ77" s="1288"/>
      <c r="AR77" s="1288"/>
      <c r="AS77" s="1288"/>
      <c r="AT77" s="1288"/>
      <c r="AU77" s="1288"/>
      <c r="AV77" s="1288"/>
      <c r="AW77" s="1288"/>
      <c r="AX77" s="1288"/>
      <c r="AY77" s="1288"/>
      <c r="AZ77" s="1288"/>
      <c r="BA77" s="1288"/>
      <c r="BB77" s="1292" t="s">
        <v>588</v>
      </c>
      <c r="BC77" s="1292"/>
      <c r="BD77" s="1292"/>
      <c r="BE77" s="1292"/>
      <c r="BF77" s="1292"/>
      <c r="BG77" s="1292"/>
      <c r="BH77" s="1292"/>
      <c r="BI77" s="1292"/>
      <c r="BJ77" s="1292"/>
      <c r="BK77" s="1292"/>
      <c r="BL77" s="1292"/>
      <c r="BM77" s="1292"/>
      <c r="BN77" s="1292"/>
      <c r="BO77" s="1292"/>
      <c r="BP77" s="1290">
        <v>32.6</v>
      </c>
      <c r="BQ77" s="1290"/>
      <c r="BR77" s="1290"/>
      <c r="BS77" s="1290"/>
      <c r="BT77" s="1290"/>
      <c r="BU77" s="1290"/>
      <c r="BV77" s="1290"/>
      <c r="BW77" s="1290"/>
      <c r="BX77" s="1290">
        <v>30.5</v>
      </c>
      <c r="BY77" s="1290"/>
      <c r="BZ77" s="1290"/>
      <c r="CA77" s="1290"/>
      <c r="CB77" s="1290"/>
      <c r="CC77" s="1290"/>
      <c r="CD77" s="1290"/>
      <c r="CE77" s="1290"/>
      <c r="CF77" s="1290">
        <v>21.2</v>
      </c>
      <c r="CG77" s="1290"/>
      <c r="CH77" s="1290"/>
      <c r="CI77" s="1290"/>
      <c r="CJ77" s="1290"/>
      <c r="CK77" s="1290"/>
      <c r="CL77" s="1290"/>
      <c r="CM77" s="1290"/>
      <c r="CN77" s="1290">
        <v>27.1</v>
      </c>
      <c r="CO77" s="1290"/>
      <c r="CP77" s="1290"/>
      <c r="CQ77" s="1290"/>
      <c r="CR77" s="1290"/>
      <c r="CS77" s="1290"/>
      <c r="CT77" s="1290"/>
      <c r="CU77" s="1290"/>
      <c r="CV77" s="1290">
        <v>24.5</v>
      </c>
      <c r="CW77" s="1290"/>
      <c r="CX77" s="1290"/>
      <c r="CY77" s="1290"/>
      <c r="CZ77" s="1290"/>
      <c r="DA77" s="1290"/>
      <c r="DB77" s="1290"/>
      <c r="DC77" s="1290"/>
    </row>
    <row r="78" spans="2:107" x14ac:dyDescent="0.15">
      <c r="B78" s="374"/>
      <c r="G78" s="1284"/>
      <c r="H78" s="1284"/>
      <c r="I78" s="1284"/>
      <c r="J78" s="1284"/>
      <c r="K78" s="1297"/>
      <c r="L78" s="1297"/>
      <c r="M78" s="1297"/>
      <c r="N78" s="1297"/>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8"/>
      <c r="L79" s="1298"/>
      <c r="M79" s="1298"/>
      <c r="N79" s="1298"/>
      <c r="AN79" s="1288"/>
      <c r="AO79" s="1288"/>
      <c r="AP79" s="1288"/>
      <c r="AQ79" s="1288"/>
      <c r="AR79" s="1288"/>
      <c r="AS79" s="1288"/>
      <c r="AT79" s="1288"/>
      <c r="AU79" s="1288"/>
      <c r="AV79" s="1288"/>
      <c r="AW79" s="1288"/>
      <c r="AX79" s="1288"/>
      <c r="AY79" s="1288"/>
      <c r="AZ79" s="1288"/>
      <c r="BA79" s="1288"/>
      <c r="BB79" s="1292" t="s">
        <v>592</v>
      </c>
      <c r="BC79" s="1292"/>
      <c r="BD79" s="1292"/>
      <c r="BE79" s="1292"/>
      <c r="BF79" s="1292"/>
      <c r="BG79" s="1292"/>
      <c r="BH79" s="1292"/>
      <c r="BI79" s="1292"/>
      <c r="BJ79" s="1292"/>
      <c r="BK79" s="1292"/>
      <c r="BL79" s="1292"/>
      <c r="BM79" s="1292"/>
      <c r="BN79" s="1292"/>
      <c r="BO79" s="1292"/>
      <c r="BP79" s="1290">
        <v>5.9</v>
      </c>
      <c r="BQ79" s="1290"/>
      <c r="BR79" s="1290"/>
      <c r="BS79" s="1290"/>
      <c r="BT79" s="1290"/>
      <c r="BU79" s="1290"/>
      <c r="BV79" s="1290"/>
      <c r="BW79" s="1290"/>
      <c r="BX79" s="1290">
        <v>5.2</v>
      </c>
      <c r="BY79" s="1290"/>
      <c r="BZ79" s="1290"/>
      <c r="CA79" s="1290"/>
      <c r="CB79" s="1290"/>
      <c r="CC79" s="1290"/>
      <c r="CD79" s="1290"/>
      <c r="CE79" s="1290"/>
      <c r="CF79" s="1290">
        <v>4.0999999999999996</v>
      </c>
      <c r="CG79" s="1290"/>
      <c r="CH79" s="1290"/>
      <c r="CI79" s="1290"/>
      <c r="CJ79" s="1290"/>
      <c r="CK79" s="1290"/>
      <c r="CL79" s="1290"/>
      <c r="CM79" s="1290"/>
      <c r="CN79" s="1290">
        <v>5.2</v>
      </c>
      <c r="CO79" s="1290"/>
      <c r="CP79" s="1290"/>
      <c r="CQ79" s="1290"/>
      <c r="CR79" s="1290"/>
      <c r="CS79" s="1290"/>
      <c r="CT79" s="1290"/>
      <c r="CU79" s="1290"/>
      <c r="CV79" s="1290">
        <v>5</v>
      </c>
      <c r="CW79" s="1290"/>
      <c r="CX79" s="1290"/>
      <c r="CY79" s="1290"/>
      <c r="CZ79" s="1290"/>
      <c r="DA79" s="1290"/>
      <c r="DB79" s="1290"/>
      <c r="DC79" s="1290"/>
    </row>
    <row r="80" spans="2:107" x14ac:dyDescent="0.15">
      <c r="B80" s="374"/>
      <c r="G80" s="1284"/>
      <c r="H80" s="1284"/>
      <c r="I80" s="1294"/>
      <c r="J80" s="1294"/>
      <c r="K80" s="1298"/>
      <c r="L80" s="1298"/>
      <c r="M80" s="1298"/>
      <c r="N80" s="1298"/>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bW7xDLVuOXH3d/QK2hrxSBd7nQW92UvdY4Seq+1G00ZJzdBd49FgRAi7qCsJL3IVzMh4thWhcHDS1z2VZzM4A==" saltValue="IQRnjMa2uVlx9ZwSg2Fl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0xNzRz/ZSrdiuWg3TMMTb7poFGsqbRRipLlvclrYNHXLox9HBa9rgnGr9IgpdG4uP+kuUujVrmtZWzSW2nVOA==" saltValue="RFbrOwqJoRS8Iw1yUD/5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TdpAyhnlb5PBxzGLT0sg8L90LmZhZk8cA5PEHoUmUNv17aMGOncKlHIPOr2cw9w8h2C947keRuHkTRIzV3RYA==" saltValue="qBHTNcRC5i2NamqnpRFz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35794</v>
      </c>
      <c r="E3" s="141"/>
      <c r="F3" s="142">
        <v>43141</v>
      </c>
      <c r="G3" s="143"/>
      <c r="H3" s="144"/>
    </row>
    <row r="4" spans="1:8" x14ac:dyDescent="0.15">
      <c r="A4" s="145"/>
      <c r="B4" s="146"/>
      <c r="C4" s="147"/>
      <c r="D4" s="148">
        <v>17457</v>
      </c>
      <c r="E4" s="149"/>
      <c r="F4" s="150">
        <v>21887</v>
      </c>
      <c r="G4" s="151"/>
      <c r="H4" s="152"/>
    </row>
    <row r="5" spans="1:8" x14ac:dyDescent="0.15">
      <c r="A5" s="133" t="s">
        <v>533</v>
      </c>
      <c r="B5" s="138"/>
      <c r="C5" s="139"/>
      <c r="D5" s="140">
        <v>45450</v>
      </c>
      <c r="E5" s="141"/>
      <c r="F5" s="142">
        <v>45117</v>
      </c>
      <c r="G5" s="143"/>
      <c r="H5" s="144"/>
    </row>
    <row r="6" spans="1:8" x14ac:dyDescent="0.15">
      <c r="A6" s="145"/>
      <c r="B6" s="146"/>
      <c r="C6" s="147"/>
      <c r="D6" s="148">
        <v>22464</v>
      </c>
      <c r="E6" s="149"/>
      <c r="F6" s="150">
        <v>25589</v>
      </c>
      <c r="G6" s="151"/>
      <c r="H6" s="152"/>
    </row>
    <row r="7" spans="1:8" x14ac:dyDescent="0.15">
      <c r="A7" s="133" t="s">
        <v>534</v>
      </c>
      <c r="B7" s="138"/>
      <c r="C7" s="139"/>
      <c r="D7" s="140">
        <v>44987</v>
      </c>
      <c r="E7" s="141"/>
      <c r="F7" s="142">
        <v>43532</v>
      </c>
      <c r="G7" s="143"/>
      <c r="H7" s="144"/>
    </row>
    <row r="8" spans="1:8" x14ac:dyDescent="0.15">
      <c r="A8" s="145"/>
      <c r="B8" s="146"/>
      <c r="C8" s="147"/>
      <c r="D8" s="148">
        <v>23215</v>
      </c>
      <c r="E8" s="149"/>
      <c r="F8" s="150">
        <v>25435</v>
      </c>
      <c r="G8" s="151"/>
      <c r="H8" s="152"/>
    </row>
    <row r="9" spans="1:8" x14ac:dyDescent="0.15">
      <c r="A9" s="133" t="s">
        <v>535</v>
      </c>
      <c r="B9" s="138"/>
      <c r="C9" s="139"/>
      <c r="D9" s="140">
        <v>45658</v>
      </c>
      <c r="E9" s="141"/>
      <c r="F9" s="142">
        <v>47673</v>
      </c>
      <c r="G9" s="143"/>
      <c r="H9" s="144"/>
    </row>
    <row r="10" spans="1:8" x14ac:dyDescent="0.15">
      <c r="A10" s="145"/>
      <c r="B10" s="146"/>
      <c r="C10" s="147"/>
      <c r="D10" s="148">
        <v>32763</v>
      </c>
      <c r="E10" s="149"/>
      <c r="F10" s="150">
        <v>28383</v>
      </c>
      <c r="G10" s="151"/>
      <c r="H10" s="152"/>
    </row>
    <row r="11" spans="1:8" x14ac:dyDescent="0.15">
      <c r="A11" s="133" t="s">
        <v>536</v>
      </c>
      <c r="B11" s="138"/>
      <c r="C11" s="139"/>
      <c r="D11" s="140">
        <v>48312</v>
      </c>
      <c r="E11" s="141"/>
      <c r="F11" s="142">
        <v>54233</v>
      </c>
      <c r="G11" s="143"/>
      <c r="H11" s="144"/>
    </row>
    <row r="12" spans="1:8" x14ac:dyDescent="0.15">
      <c r="A12" s="145"/>
      <c r="B12" s="146"/>
      <c r="C12" s="153"/>
      <c r="D12" s="148">
        <v>29613</v>
      </c>
      <c r="E12" s="149"/>
      <c r="F12" s="150">
        <v>26058</v>
      </c>
      <c r="G12" s="151"/>
      <c r="H12" s="152"/>
    </row>
    <row r="13" spans="1:8" x14ac:dyDescent="0.15">
      <c r="A13" s="133"/>
      <c r="B13" s="138"/>
      <c r="C13" s="154"/>
      <c r="D13" s="155">
        <v>44040</v>
      </c>
      <c r="E13" s="156"/>
      <c r="F13" s="157">
        <v>46739</v>
      </c>
      <c r="G13" s="158"/>
      <c r="H13" s="144"/>
    </row>
    <row r="14" spans="1:8" x14ac:dyDescent="0.15">
      <c r="A14" s="145"/>
      <c r="B14" s="146"/>
      <c r="C14" s="147"/>
      <c r="D14" s="148">
        <v>25102</v>
      </c>
      <c r="E14" s="149"/>
      <c r="F14" s="150">
        <v>25470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10.199999999999999</v>
      </c>
      <c r="C19" s="159">
        <f>ROUND(VALUE(SUBSTITUTE(実質収支比率等に係る経年分析!G$48,"▲","-")),2)</f>
        <v>12.21</v>
      </c>
      <c r="D19" s="159">
        <f>ROUND(VALUE(SUBSTITUTE(実質収支比率等に係る経年分析!H$48,"▲","-")),2)</f>
        <v>11.02</v>
      </c>
      <c r="E19" s="159">
        <f>ROUND(VALUE(SUBSTITUTE(実質収支比率等に係る経年分析!I$48,"▲","-")),2)</f>
        <v>6.79</v>
      </c>
      <c r="F19" s="159">
        <f>ROUND(VALUE(SUBSTITUTE(実質収支比率等に係る経年分析!J$48,"▲","-")),2)</f>
        <v>8.16</v>
      </c>
    </row>
    <row r="20" spans="1:11" x14ac:dyDescent="0.15">
      <c r="A20" s="159" t="s">
        <v>48</v>
      </c>
      <c r="B20" s="159">
        <f>ROUND(VALUE(SUBSTITUTE(実質収支比率等に係る経年分析!F$47,"▲","-")),2)</f>
        <v>7.82</v>
      </c>
      <c r="C20" s="159">
        <f>ROUND(VALUE(SUBSTITUTE(実質収支比率等に係る経年分析!G$47,"▲","-")),2)</f>
        <v>9.61</v>
      </c>
      <c r="D20" s="159">
        <f>ROUND(VALUE(SUBSTITUTE(実質収支比率等に係る経年分析!H$47,"▲","-")),2)</f>
        <v>10.86</v>
      </c>
      <c r="E20" s="159">
        <f>ROUND(VALUE(SUBSTITUTE(実質収支比率等に係る経年分析!I$47,"▲","-")),2)</f>
        <v>10.45</v>
      </c>
      <c r="F20" s="159">
        <f>ROUND(VALUE(SUBSTITUTE(実質収支比率等に係る経年分析!J$47,"▲","-")),2)</f>
        <v>12.12</v>
      </c>
    </row>
    <row r="21" spans="1:11" x14ac:dyDescent="0.15">
      <c r="A21" s="159" t="s">
        <v>49</v>
      </c>
      <c r="B21" s="159">
        <f>IF(ISNUMBER(VALUE(SUBSTITUTE(実質収支比率等に係る経年分析!F$49,"▲","-"))),ROUND(VALUE(SUBSTITUTE(実質収支比率等に係る経年分析!F$49,"▲","-")),2),NA())</f>
        <v>4.8099999999999996</v>
      </c>
      <c r="C21" s="159">
        <f>IF(ISNUMBER(VALUE(SUBSTITUTE(実質収支比率等に係る経年分析!G$49,"▲","-"))),ROUND(VALUE(SUBSTITUTE(実質収支比率等に係る経年分析!G$49,"▲","-")),2),NA())</f>
        <v>5.21</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-4.4400000000000004</v>
      </c>
      <c r="F21" s="159">
        <f>IF(ISNUMBER(VALUE(SUBSTITUTE(実質収支比率等に係る経年分析!J$49,"▲","-"))),ROUND(VALUE(SUBSTITUTE(実質収支比率等に係る経年分析!J$49,"▲","-")),2),NA())</f>
        <v>2.2799999999999998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用地特別会計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0.13</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10.199999999999999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4203</v>
      </c>
      <c r="E42" s="161"/>
      <c r="F42" s="161"/>
      <c r="G42" s="161">
        <f>'実質公債費比率（分子）の構造'!L$52</f>
        <v>4349</v>
      </c>
      <c r="H42" s="161"/>
      <c r="I42" s="161"/>
      <c r="J42" s="161">
        <f>'実質公債費比率（分子）の構造'!M$52</f>
        <v>3925</v>
      </c>
      <c r="K42" s="161"/>
      <c r="L42" s="161"/>
      <c r="M42" s="161">
        <f>'実質公債費比率（分子）の構造'!N$52</f>
        <v>3970</v>
      </c>
      <c r="N42" s="161"/>
      <c r="O42" s="161"/>
      <c r="P42" s="161">
        <f>'実質公債費比率（分子）の構造'!O$52</f>
        <v>3991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462</v>
      </c>
      <c r="C44" s="161"/>
      <c r="D44" s="161"/>
      <c r="E44" s="161">
        <f>'実質公債費比率（分子）の構造'!L$50</f>
        <v>604</v>
      </c>
      <c r="F44" s="161"/>
      <c r="G44" s="161"/>
      <c r="H44" s="161">
        <f>'実質公債費比率（分子）の構造'!M$50</f>
        <v>304</v>
      </c>
      <c r="I44" s="161"/>
      <c r="J44" s="161"/>
      <c r="K44" s="161">
        <f>'実質公債費比率（分子）の構造'!N$50</f>
        <v>316</v>
      </c>
      <c r="L44" s="161"/>
      <c r="M44" s="161"/>
      <c r="N44" s="161">
        <f>'実質公債費比率（分子）の構造'!O$50</f>
        <v>55</v>
      </c>
      <c r="O44" s="161"/>
      <c r="P44" s="161"/>
    </row>
    <row r="45" spans="1:16" x14ac:dyDescent="0.15">
      <c r="A45" s="161" t="s">
        <v>59</v>
      </c>
      <c r="B45" s="161">
        <f>'実質公債費比率（分子）の構造'!K$49</f>
        <v>108</v>
      </c>
      <c r="C45" s="161"/>
      <c r="D45" s="161"/>
      <c r="E45" s="161">
        <f>'実質公債費比率（分子）の構造'!L$49</f>
        <v>89</v>
      </c>
      <c r="F45" s="161"/>
      <c r="G45" s="161"/>
      <c r="H45" s="161">
        <f>'実質公債費比率（分子）の構造'!M$49</f>
        <v>149</v>
      </c>
      <c r="I45" s="161"/>
      <c r="J45" s="161"/>
      <c r="K45" s="161">
        <f>'実質公債費比率（分子）の構造'!N$49</f>
        <v>204</v>
      </c>
      <c r="L45" s="161"/>
      <c r="M45" s="161"/>
      <c r="N45" s="161">
        <f>'実質公債費比率（分子）の構造'!O$49</f>
        <v>188</v>
      </c>
      <c r="O45" s="161"/>
      <c r="P45" s="161"/>
    </row>
    <row r="46" spans="1:16" x14ac:dyDescent="0.15">
      <c r="A46" s="161" t="s">
        <v>60</v>
      </c>
      <c r="B46" s="161">
        <f>'実質公債費比率（分子）の構造'!K$48</f>
        <v>163</v>
      </c>
      <c r="C46" s="161"/>
      <c r="D46" s="161"/>
      <c r="E46" s="161">
        <f>'実質公債費比率（分子）の構造'!L$48</f>
        <v>167</v>
      </c>
      <c r="F46" s="161"/>
      <c r="G46" s="161"/>
      <c r="H46" s="161">
        <f>'実質公債費比率（分子）の構造'!M$48</f>
        <v>212</v>
      </c>
      <c r="I46" s="161"/>
      <c r="J46" s="161"/>
      <c r="K46" s="161">
        <f>'実質公債費比率（分子）の構造'!N$48</f>
        <v>244</v>
      </c>
      <c r="L46" s="161"/>
      <c r="M46" s="161"/>
      <c r="N46" s="161">
        <f>'実質公債費比率（分子）の構造'!O$48</f>
        <v>295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4398</v>
      </c>
      <c r="C49" s="161"/>
      <c r="D49" s="161"/>
      <c r="E49" s="161">
        <f>'実質公債費比率（分子）の構造'!L$45</f>
        <v>4423</v>
      </c>
      <c r="F49" s="161"/>
      <c r="G49" s="161"/>
      <c r="H49" s="161">
        <f>'実質公債費比率（分子）の構造'!M$45</f>
        <v>3731</v>
      </c>
      <c r="I49" s="161"/>
      <c r="J49" s="161"/>
      <c r="K49" s="161">
        <f>'実質公債費比率（分子）の構造'!N$45</f>
        <v>3585</v>
      </c>
      <c r="L49" s="161"/>
      <c r="M49" s="161"/>
      <c r="N49" s="161">
        <f>'実質公債費比率（分子）の構造'!O$45</f>
        <v>3651</v>
      </c>
      <c r="O49" s="161"/>
      <c r="P49" s="161"/>
    </row>
    <row r="50" spans="1:16" x14ac:dyDescent="0.15">
      <c r="A50" s="161" t="s">
        <v>64</v>
      </c>
      <c r="B50" s="161" t="e">
        <f>NA()</f>
        <v>#N/A</v>
      </c>
      <c r="C50" s="161">
        <f>IF(ISNUMBER('実質公債費比率（分子）の構造'!K$53),'実質公債費比率（分子）の構造'!K$53,NA())</f>
        <v>928</v>
      </c>
      <c r="D50" s="161" t="e">
        <f>NA()</f>
        <v>#N/A</v>
      </c>
      <c r="E50" s="161" t="e">
        <f>NA()</f>
        <v>#N/A</v>
      </c>
      <c r="F50" s="161">
        <f>IF(ISNUMBER('実質公債費比率（分子）の構造'!L$53),'実質公債費比率（分子）の構造'!L$53,NA())</f>
        <v>934</v>
      </c>
      <c r="G50" s="161" t="e">
        <f>NA()</f>
        <v>#N/A</v>
      </c>
      <c r="H50" s="161" t="e">
        <f>NA()</f>
        <v>#N/A</v>
      </c>
      <c r="I50" s="161">
        <f>IF(ISNUMBER('実質公債費比率（分子）の構造'!M$53),'実質公債費比率（分子）の構造'!M$53,NA())</f>
        <v>471</v>
      </c>
      <c r="J50" s="161" t="e">
        <f>NA()</f>
        <v>#N/A</v>
      </c>
      <c r="K50" s="161" t="e">
        <f>NA()</f>
        <v>#N/A</v>
      </c>
      <c r="L50" s="161">
        <f>IF(ISNUMBER('実質公債費比率（分子）の構造'!N$53),'実質公債費比率（分子）の構造'!N$53,NA())</f>
        <v>379</v>
      </c>
      <c r="M50" s="161" t="e">
        <f>NA()</f>
        <v>#N/A</v>
      </c>
      <c r="N50" s="161" t="e">
        <f>NA()</f>
        <v>#N/A</v>
      </c>
      <c r="O50" s="161">
        <f>IF(ISNUMBER('実質公債費比率（分子）の構造'!O$53),'実質公債費比率（分子）の構造'!O$53,NA())</f>
        <v>198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26465</v>
      </c>
      <c r="E56" s="160"/>
      <c r="F56" s="160"/>
      <c r="G56" s="160">
        <f>'将来負担比率（分子）の構造'!J$52</f>
        <v>24208</v>
      </c>
      <c r="H56" s="160"/>
      <c r="I56" s="160"/>
      <c r="J56" s="160">
        <f>'将来負担比率（分子）の構造'!K$52</f>
        <v>22148</v>
      </c>
      <c r="K56" s="160"/>
      <c r="L56" s="160"/>
      <c r="M56" s="160">
        <f>'将来負担比率（分子）の構造'!L$52</f>
        <v>20281</v>
      </c>
      <c r="N56" s="160"/>
      <c r="O56" s="160"/>
      <c r="P56" s="160">
        <f>'将来負担比率（分子）の構造'!M$52</f>
        <v>18350</v>
      </c>
    </row>
    <row r="57" spans="1:16" x14ac:dyDescent="0.15">
      <c r="A57" s="160" t="s">
        <v>35</v>
      </c>
      <c r="B57" s="160"/>
      <c r="C57" s="160"/>
      <c r="D57" s="160">
        <f>'将来負担比率（分子）の構造'!I$51</f>
        <v>19990</v>
      </c>
      <c r="E57" s="160"/>
      <c r="F57" s="160"/>
      <c r="G57" s="160">
        <f>'将来負担比率（分子）の構造'!J$51</f>
        <v>20331</v>
      </c>
      <c r="H57" s="160"/>
      <c r="I57" s="160"/>
      <c r="J57" s="160">
        <f>'将来負担比率（分子）の構造'!K$51</f>
        <v>20806</v>
      </c>
      <c r="K57" s="160"/>
      <c r="L57" s="160"/>
      <c r="M57" s="160">
        <f>'将来負担比率（分子）の構造'!L$51</f>
        <v>21060</v>
      </c>
      <c r="N57" s="160"/>
      <c r="O57" s="160"/>
      <c r="P57" s="160">
        <f>'将来負担比率（分子）の構造'!M$51</f>
        <v>20860</v>
      </c>
    </row>
    <row r="58" spans="1:16" x14ac:dyDescent="0.15">
      <c r="A58" s="160" t="s">
        <v>34</v>
      </c>
      <c r="B58" s="160"/>
      <c r="C58" s="160"/>
      <c r="D58" s="160">
        <f>'将来負担比率（分子）の構造'!I$50</f>
        <v>8920</v>
      </c>
      <c r="E58" s="160"/>
      <c r="F58" s="160"/>
      <c r="G58" s="160">
        <f>'将来負担比率（分子）の構造'!J$50</f>
        <v>10737</v>
      </c>
      <c r="H58" s="160"/>
      <c r="I58" s="160"/>
      <c r="J58" s="160">
        <f>'将来負担比率（分子）の構造'!K$50</f>
        <v>14582</v>
      </c>
      <c r="K58" s="160"/>
      <c r="L58" s="160"/>
      <c r="M58" s="160">
        <f>'将来負担比率（分子）の構造'!L$50</f>
        <v>17739</v>
      </c>
      <c r="N58" s="160"/>
      <c r="O58" s="160"/>
      <c r="P58" s="160">
        <f>'将来負担比率（分子）の構造'!M$50</f>
        <v>18936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8661</v>
      </c>
      <c r="C62" s="160"/>
      <c r="D62" s="160"/>
      <c r="E62" s="160">
        <f>'将来負担比率（分子）の構造'!J$45</f>
        <v>8186</v>
      </c>
      <c r="F62" s="160"/>
      <c r="G62" s="160"/>
      <c r="H62" s="160">
        <f>'将来負担比率（分子）の構造'!K$45</f>
        <v>8171</v>
      </c>
      <c r="I62" s="160"/>
      <c r="J62" s="160"/>
      <c r="K62" s="160">
        <f>'将来負担比率（分子）の構造'!L$45</f>
        <v>8350</v>
      </c>
      <c r="L62" s="160"/>
      <c r="M62" s="160"/>
      <c r="N62" s="160">
        <f>'将来負担比率（分子）の構造'!M$45</f>
        <v>8046</v>
      </c>
      <c r="O62" s="160"/>
      <c r="P62" s="160"/>
    </row>
    <row r="63" spans="1:16" x14ac:dyDescent="0.15">
      <c r="A63" s="160" t="s">
        <v>27</v>
      </c>
      <c r="B63" s="160">
        <f>'将来負担比率（分子）の構造'!I$44</f>
        <v>2182</v>
      </c>
      <c r="C63" s="160"/>
      <c r="D63" s="160"/>
      <c r="E63" s="160">
        <f>'将来負担比率（分子）の構造'!J$44</f>
        <v>2122</v>
      </c>
      <c r="F63" s="160"/>
      <c r="G63" s="160"/>
      <c r="H63" s="160">
        <f>'将来負担比率（分子）の構造'!K$44</f>
        <v>1965</v>
      </c>
      <c r="I63" s="160"/>
      <c r="J63" s="160"/>
      <c r="K63" s="160">
        <f>'将来負担比率（分子）の構造'!L$44</f>
        <v>1759</v>
      </c>
      <c r="L63" s="160"/>
      <c r="M63" s="160"/>
      <c r="N63" s="160">
        <f>'将来負担比率（分子）の構造'!M$44</f>
        <v>1507</v>
      </c>
      <c r="O63" s="160"/>
      <c r="P63" s="160"/>
    </row>
    <row r="64" spans="1:16" x14ac:dyDescent="0.15">
      <c r="A64" s="160" t="s">
        <v>26</v>
      </c>
      <c r="B64" s="160">
        <f>'将来負担比率（分子）の構造'!I$43</f>
        <v>2969</v>
      </c>
      <c r="C64" s="160"/>
      <c r="D64" s="160"/>
      <c r="E64" s="160">
        <f>'将来負担比率（分子）の構造'!J$43</f>
        <v>3206</v>
      </c>
      <c r="F64" s="160"/>
      <c r="G64" s="160"/>
      <c r="H64" s="160">
        <f>'将来負担比率（分子）の構造'!K$43</f>
        <v>4145</v>
      </c>
      <c r="I64" s="160"/>
      <c r="J64" s="160"/>
      <c r="K64" s="160">
        <f>'将来負担比率（分子）の構造'!L$43</f>
        <v>4986</v>
      </c>
      <c r="L64" s="160"/>
      <c r="M64" s="160"/>
      <c r="N64" s="160">
        <f>'将来負担比率（分子）の構造'!M$43</f>
        <v>5886</v>
      </c>
      <c r="O64" s="160"/>
      <c r="P64" s="160"/>
    </row>
    <row r="65" spans="1:16" x14ac:dyDescent="0.15">
      <c r="A65" s="160" t="s">
        <v>25</v>
      </c>
      <c r="B65" s="160">
        <f>'将来負担比率（分子）の構造'!I$42</f>
        <v>4115</v>
      </c>
      <c r="C65" s="160"/>
      <c r="D65" s="160"/>
      <c r="E65" s="160">
        <f>'将来負担比率（分子）の構造'!J$42</f>
        <v>3712</v>
      </c>
      <c r="F65" s="160"/>
      <c r="G65" s="160"/>
      <c r="H65" s="160">
        <f>'将来負担比率（分子）の構造'!K$42</f>
        <v>2890</v>
      </c>
      <c r="I65" s="160"/>
      <c r="J65" s="160"/>
      <c r="K65" s="160">
        <f>'将来負担比率（分子）の構造'!L$42</f>
        <v>2878</v>
      </c>
      <c r="L65" s="160"/>
      <c r="M65" s="160"/>
      <c r="N65" s="160">
        <f>'将来負担比率（分子）の構造'!M$42</f>
        <v>3536</v>
      </c>
      <c r="O65" s="160"/>
      <c r="P65" s="160"/>
    </row>
    <row r="66" spans="1:16" x14ac:dyDescent="0.15">
      <c r="A66" s="160" t="s">
        <v>24</v>
      </c>
      <c r="B66" s="160">
        <f>'将来負担比率（分子）の構造'!I$41</f>
        <v>40740</v>
      </c>
      <c r="C66" s="160"/>
      <c r="D66" s="160"/>
      <c r="E66" s="160">
        <f>'将来負担比率（分子）の構造'!J$41</f>
        <v>39725</v>
      </c>
      <c r="F66" s="160"/>
      <c r="G66" s="160"/>
      <c r="H66" s="160">
        <f>'将来負担比率（分子）の構造'!K$41</f>
        <v>39028</v>
      </c>
      <c r="I66" s="160"/>
      <c r="J66" s="160"/>
      <c r="K66" s="160">
        <f>'将来負担比率（分子）の構造'!L$41</f>
        <v>39576</v>
      </c>
      <c r="L66" s="160"/>
      <c r="M66" s="160"/>
      <c r="N66" s="160">
        <f>'将来負担比率（分子）の構造'!M$41</f>
        <v>39484</v>
      </c>
      <c r="O66" s="160"/>
      <c r="P66" s="160"/>
    </row>
    <row r="67" spans="1:16" x14ac:dyDescent="0.15">
      <c r="A67" s="160" t="s">
        <v>68</v>
      </c>
      <c r="B67" s="160" t="e">
        <f>NA()</f>
        <v>#N/A</v>
      </c>
      <c r="C67" s="160">
        <f>IF(ISNUMBER('将来負担比率（分子）の構造'!I$53), IF('将来負担比率（分子）の構造'!I$53 &lt; 0, 0, '将来負担比率（分子）の構造'!I$53), NA())</f>
        <v>3292</v>
      </c>
      <c r="D67" s="160" t="e">
        <f>NA()</f>
        <v>#N/A</v>
      </c>
      <c r="E67" s="160" t="e">
        <f>NA()</f>
        <v>#N/A</v>
      </c>
      <c r="F67" s="160">
        <f>IF(ISNUMBER('将来負担比率（分子）の構造'!J$53), IF('将来負担比率（分子）の構造'!J$53 &lt; 0, 0, '将来負担比率（分子）の構造'!J$53), NA())</f>
        <v>1676</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314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5286</v>
      </c>
      <c r="C72" s="164">
        <f>基金残高に係る経年分析!G55</f>
        <v>5133</v>
      </c>
      <c r="D72" s="164">
        <f>基金残高に係る経年分析!H55</f>
        <v>5701</v>
      </c>
    </row>
    <row r="73" spans="1:16" x14ac:dyDescent="0.15">
      <c r="A73" s="163" t="s">
        <v>71</v>
      </c>
      <c r="B73" s="164">
        <f>基金残高に係る経年分析!F56</f>
        <v>43</v>
      </c>
      <c r="C73" s="164">
        <f>基金残高に係る経年分析!G56</f>
        <v>43</v>
      </c>
      <c r="D73" s="164">
        <f>基金残高に係る経年分析!H56</f>
        <v>43</v>
      </c>
    </row>
    <row r="74" spans="1:16" x14ac:dyDescent="0.15">
      <c r="A74" s="163" t="s">
        <v>72</v>
      </c>
      <c r="B74" s="164">
        <f>基金残高に係る経年分析!F57</f>
        <v>8212</v>
      </c>
      <c r="C74" s="164">
        <f>基金残高に係る経年分析!G57</f>
        <v>11148</v>
      </c>
      <c r="D74" s="164">
        <f>基金残高に係る経年分析!H57</f>
        <v>11658</v>
      </c>
    </row>
  </sheetData>
  <sheetProtection algorithmName="SHA-512" hashValue="3oojj5fSIb/9UWY5ObPQYVI6bDddhypwhpk4goLF5ir3vus8xiVQMAUtQqcq2uHGR/1qxubA17DlvPRTPMkKDQ==" saltValue="fIWpYQyIj/F9ugSvy1R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zaisei12</cp:lastModifiedBy>
  <cp:lastPrinted>2019-03-13T06:49:40Z</cp:lastPrinted>
  <dcterms:created xsi:type="dcterms:W3CDTF">2019-02-14T02:23:13Z</dcterms:created>
  <dcterms:modified xsi:type="dcterms:W3CDTF">2019-11-12T08:46:56Z</dcterms:modified>
  <cp:category/>
</cp:coreProperties>
</file>